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66925"/>
  <xr:revisionPtr revIDLastSave="0" documentId="8_{476435AB-905E-45FC-9AC0-CAB238743434}"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表1!$A$1:$K$187</definedName>
    <definedName name="_xlnm.Print_Area" localSheetId="1">表2!$A$2:$J$53</definedName>
    <definedName name="_xlnm.Print_Area" localSheetId="2">表3!$A$2:$V$39</definedName>
    <definedName name="_xlnm.Print_Area" localSheetId="3">表4!$A$2:$M$164</definedName>
    <definedName name="_xlnm.Print_Area" localSheetId="5">'明細(オフ)'!$A$1:$AD$21</definedName>
    <definedName name="_xlnm.Print_Area" localSheetId="4">'明細(オン)'!$A$1:$AN$54</definedName>
    <definedName name="_xlnm.Print_Area" localSheetId="7">'明細(ネッティング)'!$A$1:$X$5</definedName>
    <definedName name="_xlnm.Print_Area" localSheetId="6">'明細(派生)'!$A$1:$AX$10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s="1"/>
  <c r="G160" i="6" a="1"/>
  <c r="G160" i="6"/>
  <c r="E160" i="6" a="1"/>
  <c r="E160" i="6" s="1"/>
  <c r="D160" i="6" a="1"/>
  <c r="D160" i="6" s="1"/>
  <c r="K159" i="6" a="1"/>
  <c r="K159" i="6"/>
  <c r="K161" i="6" s="1" a="1"/>
  <c r="K161" i="6" s="1"/>
  <c r="I159" i="6" a="1"/>
  <c r="I159" i="6" s="1"/>
  <c r="I161" i="6" s="1" a="1"/>
  <c r="I161" i="6" s="1"/>
  <c r="H159" i="6" a="1"/>
  <c r="H159" i="6" s="1"/>
  <c r="H161" i="6" s="1" a="1"/>
  <c r="H161" i="6" s="1"/>
  <c r="G159" i="6" a="1"/>
  <c r="G159" i="6"/>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E161" i="6" a="1"/>
  <c r="E161" i="6" s="1"/>
</calcChain>
</file>

<file path=xl/sharedStrings.xml><?xml version="1.0" encoding="utf-8"?>
<sst xmlns="http://schemas.openxmlformats.org/spreadsheetml/2006/main" count="2864" uniqueCount="644">
  <si>
    <t>ファンド名称：</t>
  </si>
  <si>
    <t>基準年月日：</t>
  </si>
  <si>
    <t>ｶｳﾝﾀｰﾊﾟｰﾃｨ
(統一ﾌﾞﾛｰｶｰｺｰﾄﾞ・中央清算機関ｺｰﾄﾞ)</t>
  </si>
  <si>
    <t>EUREX</t>
  </si>
  <si>
    <t>00000005</t>
  </si>
  <si>
    <t>NZAM 上場投信 DAX（為替ヘッジあり）</t>
  </si>
  <si>
    <t>2026/03/31</t>
  </si>
  <si>
    <t>ｶｳﾝﾀｰﾊﾟｰﾃｨ名称
(統一ﾌﾞﾛｰｶｰ名称・中央清算機関名称)</t>
  </si>
  <si>
    <t>Eurex Clearing</t>
  </si>
  <si>
    <t>株式会社　三菱ＵＦＪ銀行</t>
  </si>
  <si>
    <t>ﾈｯﾃｨﾝｸﾞｸﾞﾙｰﾌﾟNO
または
ﾈｯﾃｨﾝｸﾞｸﾞﾙｰﾌﾟ集合NO</t>
  </si>
  <si>
    <t>159815-EUREX-CCP-000</t>
  </si>
  <si>
    <t>140860-00000005-EXC-000</t>
  </si>
  <si>
    <t>派生商品ネッティング別内訳</t>
  </si>
  <si>
    <t>ﾈｯﾃｨﾝｸﾞｸﾞﾙｰﾌﾟ名称
または
ﾈｯﾃｨﾝｸﾞｸﾞﾙｰﾌﾟ集合名称</t>
  </si>
  <si>
    <t/>
  </si>
  <si>
    <t>ﾈｯﾃｨﾝｸﾞｸﾞﾙｰﾌﾟ集合NO</t>
  </si>
  <si>
    <t>ﾘｽｸｱｾｯﾄ額(円)</t>
  </si>
  <si>
    <t>(単位：一通貨単位)</t>
  </si>
  <si>
    <t>取引相手先
ﾘｽｸｳｪｲﾄ</t>
  </si>
  <si>
    <t>2</t>
  </si>
  <si>
    <t>20</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</si>
  <si>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</si>
  <si>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</si>
  <si>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</si>
  <si>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</si>
  <si>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</si>
  <si>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</si>
  <si>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</si>
  <si>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</si>
  <si>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</si>
  <si>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</si>
  <si>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</si>
  <si>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</si>
  <si>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</si>
  <si>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</si>
  <si>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</si>
  <si>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</si>
  <si>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</si>
  <si>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</si>
  <si>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</si>
  <si>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EUXCDEFF</t>
  </si>
  <si>
    <t>BOTKJPJ2</t>
  </si>
  <si>
    <t>商品分類</t>
  </si>
  <si>
    <t>先物</t>
  </si>
  <si>
    <t>為替予約</t>
  </si>
  <si>
    <t>国ｺｰﾄﾞ</t>
  </si>
  <si>
    <t>DE</t>
  </si>
  <si>
    <t>JP</t>
  </si>
  <si>
    <t>通貨ｺｰﾄﾞ</t>
  </si>
  <si>
    <t>EUR</t>
  </si>
  <si>
    <t>派生商品の銘柄別内訳</t>
  </si>
  <si>
    <t>銘柄ｺｰﾄﾞ</t>
  </si>
  <si>
    <t>097DFWIX.2606.700</t>
  </si>
  <si>
    <t>097GXAIX.2606.700</t>
  </si>
  <si>
    <t>5009720260507</t>
  </si>
  <si>
    <t>銘柄名</t>
  </si>
  <si>
    <t>DAX MIN 2606</t>
  </si>
  <si>
    <t>DAXIDX 2606</t>
  </si>
  <si>
    <t/>
  </si>
  <si>
    <t>ﾈｯﾃｨﾝｸﾞｸﾞﾙｰﾌﾟNO</t>
  </si>
  <si>
    <t>資産科目名称</t>
  </si>
  <si>
    <t>派生 株式関連取引</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</si>
  <si>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</si>
  <si>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</si>
  <si>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</si>
  <si>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</si>
  <si>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</si>
  <si>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</si>
  <si>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</si>
  <si>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</si>
  <si>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</si>
  <si>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</si>
  <si>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</si>
  <si>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</si>
  <si>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DF</t>
  </si>
  <si>
    <t>GX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</si>
  <si>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</si>
  <si>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</si>
  <si>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</si>
  <si>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</si>
  <si>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</si>
  <si>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</si>
  <si>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</si>
  <si>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</si>
  <si>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EURJPY</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</si>
  <si>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</si>
  <si>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</si>
  <si>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</si>
  <si>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</si>
  <si>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</si>
  <si>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</si>
  <si>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</si>
  <si>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</si>
  <si>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</si>
  <si>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</si>
  <si>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</si>
  <si>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</si>
  <si>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</si>
  <si>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</si>
  <si>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</si>
  <si>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</si>
  <si>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</si>
  <si>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</si>
  <si>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</si>
  <si>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時価合計(BASE)</t>
  </si>
  <si>
    <t>CEM_個別玉ｱﾄﾞｵﾝ</t>
  </si>
  <si>
    <t>統一ﾌﾞﾛｰｶｰ名称</t>
  </si>
  <si>
    <t>Societe Generale International Limited</t>
  </si>
  <si>
    <t>勘定</t>
  </si>
  <si>
    <t/>
  </si>
  <si>
    <t>JPY</t>
  </si>
  <si>
    <t>オフバランス商品の銘柄別内訳</t>
  </si>
  <si>
    <t>BSPL132000</t>
  </si>
  <si>
    <t>BSPL214000</t>
  </si>
  <si>
    <t>BSPL142000</t>
  </si>
  <si>
    <t>BSPL223000</t>
  </si>
  <si>
    <t>BSPL224000</t>
  </si>
  <si>
    <t>BSPL243003</t>
  </si>
  <si>
    <t>BSPL243004</t>
  </si>
  <si>
    <t>BSPL243005</t>
  </si>
  <si>
    <t>BSPL243006</t>
  </si>
  <si>
    <t>BSPL251000</t>
  </si>
  <si>
    <t>BSPL152001</t>
  </si>
  <si>
    <t>先物取引買勘定</t>
  </si>
  <si>
    <t>先物取引未払金</t>
  </si>
  <si>
    <t>為替未収入金</t>
  </si>
  <si>
    <t>未払受託者報酬</t>
  </si>
  <si>
    <t>未払委託者報酬</t>
  </si>
  <si>
    <t>その他未払費用(監査)</t>
  </si>
  <si>
    <t>その他未払費用(印刷)</t>
  </si>
  <si>
    <t>その他未払費用(その他１)</t>
  </si>
  <si>
    <t>その他未払費用(その他２)</t>
  </si>
  <si>
    <t>売為替</t>
  </si>
  <si>
    <t>差入委託証拠金(現金)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</si>
  <si>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</si>
  <si>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</si>
  <si>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</si>
  <si>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</si>
  <si>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</si>
  <si>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</si>
  <si>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</si>
  <si>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</si>
  <si>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</si>
  <si>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</si>
  <si>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</si>
  <si>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NL</t>
  </si>
  <si>
    <t>US</t>
  </si>
  <si>
    <t>USD</t>
  </si>
  <si>
    <t>オンバランス商品の銘柄別内訳</t>
  </si>
  <si>
    <t>00300020097</t>
  </si>
  <si>
    <t>00300030097</t>
  </si>
  <si>
    <t>00300070097</t>
  </si>
  <si>
    <t>00300080097</t>
  </si>
  <si>
    <t>00300100097</t>
  </si>
  <si>
    <t>00300150097</t>
  </si>
  <si>
    <t>00300160097</t>
  </si>
  <si>
    <t>00300180097</t>
  </si>
  <si>
    <t>00300190097</t>
  </si>
  <si>
    <t>00300270097</t>
  </si>
  <si>
    <t>00300290097</t>
  </si>
  <si>
    <t>00300320097</t>
  </si>
  <si>
    <t>00300330097</t>
  </si>
  <si>
    <t>00300360097</t>
  </si>
  <si>
    <t>00300370097</t>
  </si>
  <si>
    <t>00300390097</t>
  </si>
  <si>
    <t>00300400097</t>
  </si>
  <si>
    <t>00300420097</t>
  </si>
  <si>
    <t>00300430097</t>
  </si>
  <si>
    <t>00300450097</t>
  </si>
  <si>
    <t>00300460097</t>
  </si>
  <si>
    <t>00300470097</t>
  </si>
  <si>
    <t>00300490097</t>
  </si>
  <si>
    <t>00300500097</t>
  </si>
  <si>
    <t>00300580097</t>
  </si>
  <si>
    <t>00300690097</t>
  </si>
  <si>
    <t>00300700097</t>
  </si>
  <si>
    <t>00300820097</t>
  </si>
  <si>
    <t>00300830097</t>
  </si>
  <si>
    <t>00301030097</t>
  </si>
  <si>
    <t>00301050097</t>
  </si>
  <si>
    <t>00301300097</t>
  </si>
  <si>
    <t>00301320097</t>
  </si>
  <si>
    <t>00301420097</t>
  </si>
  <si>
    <t>00301540097</t>
  </si>
  <si>
    <t>00301550097</t>
  </si>
  <si>
    <t>00301630097</t>
  </si>
  <si>
    <t>00301680097</t>
  </si>
  <si>
    <t>00301560097</t>
  </si>
  <si>
    <t>01500690097</t>
  </si>
  <si>
    <t>62000</t>
  </si>
  <si>
    <t>BSPL141099</t>
  </si>
  <si>
    <t>BSPL101001</t>
  </si>
  <si>
    <t>ISINｺｰﾄﾞ</t>
  </si>
  <si>
    <t>DE000BAY0017</t>
  </si>
  <si>
    <t>DE0005190003</t>
  </si>
  <si>
    <t>DE0005557508</t>
  </si>
  <si>
    <t>DE000ENAG999</t>
  </si>
  <si>
    <t>DE0007037129</t>
  </si>
  <si>
    <t>DE0007164600</t>
  </si>
  <si>
    <t>DE0005785802</t>
  </si>
  <si>
    <t>DE000BASF111</t>
  </si>
  <si>
    <t>DE0008430026</t>
  </si>
  <si>
    <t>DE0007664039</t>
  </si>
  <si>
    <t>DE0008402215</t>
  </si>
  <si>
    <t>DE0006231004</t>
  </si>
  <si>
    <t>DE0008404005</t>
  </si>
  <si>
    <t>DE0005140008</t>
  </si>
  <si>
    <t>DE0007236101</t>
  </si>
  <si>
    <t>DE000SYM9999</t>
  </si>
  <si>
    <t>DE0007100000</t>
  </si>
  <si>
    <t>DE0005810055</t>
  </si>
  <si>
    <t>DE0005552004</t>
  </si>
  <si>
    <t>DE0005200000</t>
  </si>
  <si>
    <t>DE0006047004</t>
  </si>
  <si>
    <t>DE0006048432</t>
  </si>
  <si>
    <t>DE000A1DAHH0</t>
  </si>
  <si>
    <t>DE0007030009</t>
  </si>
  <si>
    <t>DE000A1EWWW0</t>
  </si>
  <si>
    <t>DE000CBK1001</t>
  </si>
  <si>
    <t>DE0005439004</t>
  </si>
  <si>
    <t>DE0005785604</t>
  </si>
  <si>
    <t>DE0006602006</t>
  </si>
  <si>
    <t>DE0006599905</t>
  </si>
  <si>
    <t>DE000A0D9PT0</t>
  </si>
  <si>
    <t>DE000PAH0038</t>
  </si>
  <si>
    <t>DE000A1ML7J1</t>
  </si>
  <si>
    <t>DE000A12DM80</t>
  </si>
  <si>
    <t>DE000SHL1006</t>
  </si>
  <si>
    <t>DE000ZAL1111</t>
  </si>
  <si>
    <t>DE000ENER6Y0</t>
  </si>
  <si>
    <t>DE000DTR0CK8</t>
  </si>
  <si>
    <t>NL0015002SN0</t>
  </si>
  <si>
    <t>NL0000235190</t>
  </si>
  <si>
    <t>BAYER AG-REG</t>
  </si>
  <si>
    <t>BAYERISCHE MOTOREN WERKE AG</t>
  </si>
  <si>
    <t>DEUTSCHE TELEKOM AG-REG</t>
  </si>
  <si>
    <t>E.ON SE</t>
  </si>
  <si>
    <t>RWE AG</t>
  </si>
  <si>
    <t>SAP SE</t>
  </si>
  <si>
    <t>FRESENIUS MEDICAL CARE AG</t>
  </si>
  <si>
    <t>BASF SE</t>
  </si>
  <si>
    <t>MUENCHENER RUECKVER AG-REG</t>
  </si>
  <si>
    <t>VOLKSWAGEN AG-PREF</t>
  </si>
  <si>
    <t>HANNOVER RUECK SE</t>
  </si>
  <si>
    <t>INFINEON TECHNOLOGIES AG</t>
  </si>
  <si>
    <t>ALLIANZ SE-REG</t>
  </si>
  <si>
    <t>DEUTSCHE BANK AG-REGISTERED</t>
  </si>
  <si>
    <t>SIEMENS AG-REG</t>
  </si>
  <si>
    <t>SYMRISE AG</t>
  </si>
  <si>
    <t>MERCEDES-BENZ GROUP AG</t>
  </si>
  <si>
    <t>DEUTSCHE BOERSE AG</t>
  </si>
  <si>
    <t>DHL GROUP</t>
  </si>
  <si>
    <t>BEIERSDORF AG</t>
  </si>
  <si>
    <t>HEIDELBERG MATERIALS AG</t>
  </si>
  <si>
    <t>HENKEL AG &amp; CO KGAA VORZUG</t>
  </si>
  <si>
    <t>BRENNTAG SE</t>
  </si>
  <si>
    <t>RHEINMETALL AG</t>
  </si>
  <si>
    <t>ADIDAS AG</t>
  </si>
  <si>
    <t>COMMERZBANK AG</t>
  </si>
  <si>
    <t>CONTINENTAL AG</t>
  </si>
  <si>
    <t>FRESENIUS SE &amp; CO KGAA</t>
  </si>
  <si>
    <t>GEA GROUP AG</t>
  </si>
  <si>
    <t>MERCK KGAA</t>
  </si>
  <si>
    <t>MTU AERO ENGINES AG</t>
  </si>
  <si>
    <t>PORSCHE AUTOMOBIL HLDG-PRF</t>
  </si>
  <si>
    <t>VONOVIA SE</t>
  </si>
  <si>
    <t>SCOUT24 SE</t>
  </si>
  <si>
    <t>SIEMENS HEALTHINEERS AG</t>
  </si>
  <si>
    <t>ZALANDO SE</t>
  </si>
  <si>
    <t>SIEMENS ENERGY AG</t>
  </si>
  <si>
    <t>DAIMLER TRUCK HOLDING AG</t>
  </si>
  <si>
    <t>QIAGEN N.V.</t>
  </si>
  <si>
    <t>AIRBUS SE</t>
  </si>
  <si>
    <t>コール翌日物</t>
  </si>
  <si>
    <t>未収入金(その他)</t>
  </si>
  <si>
    <t>預金(預金)</t>
  </si>
  <si>
    <t>セントラル短資</t>
  </si>
  <si>
    <t>北國銀行</t>
  </si>
  <si>
    <t>福岡銀行</t>
  </si>
  <si>
    <t>B.B.H./U.S</t>
  </si>
  <si>
    <t>株式及び株式と同等の性質を有するもの</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</si>
  <si>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</si>
  <si>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</si>
  <si>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</si>
  <si>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</si>
  <si>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</si>
  <si>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</si>
  <si>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</si>
  <si>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</si>
  <si>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</si>
  <si>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</si>
  <si>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</si>
  <si>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</si>
  <si>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</si>
  <si>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</si>
  <si>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</si>
  <si>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</si>
  <si>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</si>
  <si>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</si>
  <si>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</si>
  <si>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</si>
  <si>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HKOKJPJT</t>
  </si>
  <si>
    <t>FKBKJPJT</t>
  </si>
  <si>
    <t>BBHCUS33</t>
  </si>
  <si>
    <t>L%140860</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</si>
  <si>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</si>
  <si>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</si>
  <si>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</si>
  <si>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</si>
  <si>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</si>
  <si>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</si>
  <si>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</si>
  <si>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</si>
  <si>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</si>
  <si>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</si>
  <si>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</si>
  <si>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</si>
  <si>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</si>
  <si>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</si>
  <si>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</si>
  <si>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</si>
  <si>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</si>
  <si>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</si>
  <si>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</si>
  <si>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</si>
  <si>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</si>
  <si>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</si>
  <si>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</si>
  <si>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</si>
  <si>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</si>
  <si>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</si>
  <si>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</si>
  <si>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</si>
  <si>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</si>
  <si>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</si>
  <si>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</si>
  <si>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</si>
  <si>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</si>
  <si>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</si>
  <si>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</si>
  <si>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</si>
  <si>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</si>
  <si>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</si>
  <si>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</si>
  <si>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</si>
  <si>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</si>
  <si>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</si>
  <si>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</si>
  <si>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</si>
  <si>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</si>
  <si>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</si>
  <si>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</si>
  <si>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</si>
  <si>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</si>
  <si>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</si>
  <si>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</si>
  <si>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</si>
  <si>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</si>
  <si>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</si>
  <si>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</si>
  <si>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</si>
  <si>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</si>
  <si>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</si>
  <si>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</si>
  <si>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</si>
  <si>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</si>
  <si>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</si>
  <si>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</si>
  <si>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</si>
  <si>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</si>
  <si>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</si>
  <si>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</si>
  <si>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</si>
  <si>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</si>
  <si>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</si>
  <si>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</si>
  <si>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</si>
  <si>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</si>
  <si>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</si>
  <si>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</si>
  <si>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</si>
  <si>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</si>
  <si>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</si>
  <si>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</si>
  <si>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</si>
  <si>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</si>
  <si>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</si>
  <si>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</si>
  <si>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</si>
  <si>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</si>
  <si>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</si>
  <si>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</si>
  <si>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</si>
  <si>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</si>
  <si>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</si>
  <si>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</si>
  <si>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</si>
  <si>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</si>
  <si>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</si>
  <si>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</si>
  <si>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</si>
  <si>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</si>
  <si>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</si>
  <si>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</si>
  <si>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</si>
  <si>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</si>
  <si>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</si>
  <si>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</si>
  <si>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</si>
  <si>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</si>
  <si>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</si>
  <si>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</si>
  <si>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</si>
  <si>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</si>
  <si>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</si>
  <si>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</si>
  <si>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</si>
  <si>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</si>
  <si>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</si>
  <si>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</si>
  <si>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</si>
  <si>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</si>
  <si>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</si>
  <si>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</si>
  <si>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</si>
  <si>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</si>
  <si>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</si>
  <si>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</si>
  <si>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</si>
  <si>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</si>
  <si>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</si>
  <si>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</si>
  <si>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</si>
  <si>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</si>
  <si>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</si>
  <si>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</si>
  <si>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</si>
  <si>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</si>
  <si>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</si>
  <si>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</si>
  <si>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</si>
  <si>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</si>
  <si>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</si>
  <si>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</si>
  <si>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</si>
  <si>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</si>
  <si>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</si>
  <si>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</si>
  <si>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</si>
  <si>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</si>
  <si>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</si>
  <si>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</si>
  <si>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</si>
  <si>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</si>
  <si>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</si>
  <si>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</si>
  <si>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</si>
  <si>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</si>
  <si>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</si>
  <si>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</si>
  <si>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</si>
  <si>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</si>
  <si>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</si>
  <si>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</si>
  <si>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</si>
  <si>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</si>
  <si>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</si>
  <si>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</si>
  <si>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</si>
  <si>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</si>
  <si>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</si>
  <si>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</si>
  <si>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</si>
  <si>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</si>
  <si>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</si>
  <si>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</si>
  <si>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</si>
  <si>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</si>
  <si>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</si>
  <si>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</si>
  <si>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</si>
  <si>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</si>
  <si>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</si>
  <si>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</si>
  <si>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</si>
  <si>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</si>
  <si>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</si>
  <si>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</si>
  <si>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</si>
  <si>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</si>
  <si>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</si>
  <si>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</si>
  <si>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</si>
  <si>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</si>
  <si>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</si>
  <si>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</si>
  <si>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</si>
  <si>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</si>
  <si>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</si>
  <si>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</si>
  <si>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</si>
  <si>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</si>
  <si>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</si>
  <si>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</si>
  <si>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</si>
  <si>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</si>
  <si>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</si>
  <si>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</si>
  <si>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</si>
  <si>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</si>
  <si>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</si>
  <si>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</si>
  <si>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</si>
  <si>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</si>
  <si>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</si>
  <si>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</si>
  <si>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</si>
  <si>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</si>
  <si>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</si>
  <si>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</si>
  <si>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</si>
  <si>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</si>
  <si>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</si>
  <si>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</si>
  <si>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</si>
  <si>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</si>
  <si>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</si>
  <si>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</si>
  <si>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</si>
  <si>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</si>
  <si>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</si>
  <si>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</si>
  <si>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</si>
  <si>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</si>
  <si>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</si>
  <si>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</si>
  <si>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</si>
  <si>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</si>
  <si>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</si>
  <si>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</si>
  <si>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</si>
  <si>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</si>
  <si>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</si>
  <si>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</si>
  <si>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</si>
  <si>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</si>
  <si>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</si>
  <si>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</si>
  <si>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</si>
  <si>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</si>
  <si>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</si>
  <si>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</si>
  <si>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</si>
  <si>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</si>
  <si>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</si>
  <si>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</si>
  <si>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</si>
  <si>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</si>
  <si>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</si>
  <si>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</si>
  <si>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</si>
  <si>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</si>
  <si>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</si>
  <si>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</si>
  <si>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</si>
  <si>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</si>
  <si>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</si>
  <si>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</si>
  <si>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</si>
  <si>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</si>
  <si>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</si>
  <si>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</si>
  <si>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</si>
  <si>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</si>
  <si>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</si>
  <si>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</si>
  <si>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</si>
  <si>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</si>
  <si>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</si>
  <si>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</si>
  <si>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</si>
  <si>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</si>
  <si>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</si>
  <si>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</si>
  <si>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</si>
  <si>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</si>
  <si>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</si>
  <si>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</si>
  <si>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</si>
  <si>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</si>
  <si>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</si>
  <si>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</si>
  <si>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</si>
  <si>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</si>
  <si>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</si>
  <si>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</si>
  <si>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</si>
  <si>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</si>
  <si>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</si>
  <si>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</si>
  <si>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</si>
  <si>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</si>
  <si>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</si>
  <si>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</si>
  <si>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</si>
  <si>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</si>
  <si>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</si>
  <si>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</si>
  <si>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</si>
  <si>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</si>
  <si>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</si>
  <si>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</si>
  <si>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</si>
  <si>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</si>
  <si>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</si>
  <si>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</si>
  <si>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</si>
  <si>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</si>
  <si>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</si>
  <si>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</si>
  <si>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</si>
  <si>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</si>
  <si>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</si>
  <si>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注1）採用する適格格付機関及び格付と告示上のリスク・ウェイトに関しては「バーゼルⅡにおける適格格付機関の格付と告示上のリスク・ウェイトとの対応関係（マッピング）について（平成十八年　金融庁）」に基づいています。
注2）有価証券等及びその対価の受渡し又は決済を行う取引に係る未収金について計上しておりません。
※今後公表されるＱ＆Ａ等によって、追加項目及び削除項目等が発生する可能性があります。
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数値につきましては、上記の資産分類とリスクウエイトにより計算したものであり、告示等を参考にして
いますが、必ずしも告示に基づくものではありません。当資料のデータ算出に際しては細心の注意を払って作成しておりますが、その正確性、完全性を保証するものではなく、その使用により生じた結果については、当社は責任を負うものではありません。</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</si>
  <si>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</si>
  <si>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</si>
  <si>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</si>
  <si>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</si>
  <si>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</si>
  <si>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</si>
  <si>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</si>
  <si>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</si>
  <si>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</si>
  <si>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</si>
  <si>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21 日</t>
  </si>
  <si>
    <t>ﾘｽｸｳｪｲﾄの
加重平均
（％）</t>
  </si>
  <si>
    <t>資産の額
（時価金額）</t>
  </si>
  <si>
    <t>信用ﾘｽｸｱｾｯﾄの額</t>
  </si>
  <si>
    <t>TLAC関連調達手段</t>
  </si>
  <si>
    <t>農林中金全共連アセットマネジメント株式会社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</si>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</sst>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6">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rgb="FFFFFF99"/>
        <bgColor indexed="64"/>
      </patternFill>
    </fill>
    <fill>
      <patternFill patternType="solid">
        <fgColor indexed="43"/>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83">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4" borderId="3" xfId="1" applyNumberFormat="1" applyFont="1" applyFill="1" applyBorder="1" applyAlignment="1">
      <alignment horizontal="center" vertical="center" wrapText="1"/>
    </xf>
    <xf numFmtId="38" fontId="1" fillId="0" borderId="0" xfId="1" applyNumberFormat="1" applyFont="1" applyAlignment="1">
      <alignment vertical="center" shrinkToFit="1"/>
    </xf>
    <xf numFmtId="40" fontId="1" fillId="0" borderId="0" xfId="1" applyNumberFormat="1" applyFont="1" applyAlignment="1">
      <alignment vertical="center" shrinkToFit="1"/>
    </xf>
    <xf numFmtId="0" fontId="1" fillId="0" borderId="0" xfId="1" applyFont="1" applyAlignment="1">
      <alignment vertical="center" shrinkToFit="1"/>
    </xf>
    <xf numFmtId="49" fontId="1" fillId="0" borderId="0" xfId="1" applyNumberFormat="1" applyFont="1" applyAlignment="1">
      <alignment vertical="center" shrinkToFi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38" fontId="1" fillId="0" borderId="0" xfId="1" applyNumberFormat="1" applyFont="1" applyAlignment="1">
      <alignment shrinkToFit="1"/>
    </xf>
    <xf numFmtId="40" fontId="1" fillId="0" borderId="0" xfId="1" applyNumberFormat="1" applyFont="1" applyAlignment="1">
      <alignment shrinkToFit="1"/>
    </xf>
    <xf numFmtId="0" fontId="1" fillId="0" borderId="0" xfId="1" applyFont="1" applyAlignment="1">
      <alignment shrinkToFit="1"/>
    </xf>
    <xf numFmtId="49" fontId="1" fillId="0" borderId="0" xfId="1" applyNumberFormat="1" applyFont="1" applyAlignment="1">
      <alignment shrinkToFit="1"/>
    </xf>
    <xf numFmtId="49" fontId="5" fillId="6" borderId="9" xfId="1" applyNumberFormat="1" applyFont="1" applyFill="1" applyBorder="1" applyAlignment="1">
      <alignment vertical="center"/>
    </xf>
    <xf numFmtId="0" fontId="4" fillId="0" borderId="0" xfId="1" applyFont="1" applyFill="1" applyAlignment="1">
      <alignment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applyFont="1" applyFill="1" applyBorder="1" applyAlignment="1">
      <alignment horizontal="center"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0" fontId="4" fillId="0" borderId="20" xfId="1" quotePrefix="1" applyFont="1" applyFill="1" applyBorder="1" applyAlignment="1">
      <alignment vertical="center"/>
    </xf>
    <xf numFmtId="56" fontId="4" fillId="0" borderId="20" xfId="1" quotePrefix="1" applyNumberFormat="1" applyFont="1" applyFill="1" applyBorder="1" applyAlignment="1">
      <alignment horizontal="left" vertical="center"/>
    </xf>
    <xf numFmtId="0" fontId="4" fillId="0" borderId="21"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0" borderId="25" xfId="1" quotePrefix="1" applyFont="1" applyFill="1" applyBorder="1" applyAlignment="1">
      <alignment vertical="center"/>
    </xf>
    <xf numFmtId="0" fontId="4" fillId="7" borderId="15" xfId="1" quotePrefix="1" applyFont="1" applyFill="1" applyBorder="1" applyAlignment="1">
      <alignment vertical="center"/>
    </xf>
    <xf numFmtId="0" fontId="4" fillId="7" borderId="16" xfId="1" quotePrefix="1" applyFont="1" applyFill="1" applyBorder="1" applyAlignment="1">
      <alignment vertical="center"/>
    </xf>
    <xf numFmtId="0" fontId="4" fillId="7" borderId="14" xfId="1" quotePrefix="1" applyFont="1" applyFill="1" applyBorder="1" applyAlignment="1">
      <alignment vertical="center"/>
    </xf>
    <xf numFmtId="0" fontId="4" fillId="0" borderId="26" xfId="1" quotePrefix="1" applyFont="1" applyFill="1" applyBorder="1" applyAlignment="1">
      <alignment vertical="center"/>
    </xf>
    <xf numFmtId="0" fontId="4" fillId="0" borderId="8" xfId="1" quotePrefix="1" applyFont="1" applyFill="1" applyBorder="1" applyAlignment="1">
      <alignment vertical="center"/>
    </xf>
    <xf numFmtId="0" fontId="4" fillId="0" borderId="27" xfId="1" quotePrefix="1" applyFont="1" applyFill="1" applyBorder="1" applyAlignment="1">
      <alignment vertical="center"/>
    </xf>
    <xf numFmtId="0" fontId="4" fillId="0" borderId="28" xfId="1" quotePrefix="1" applyFont="1" applyFill="1" applyBorder="1" applyAlignment="1">
      <alignment vertical="center"/>
    </xf>
    <xf numFmtId="0" fontId="4" fillId="0" borderId="3" xfId="1" quotePrefix="1" applyFont="1" applyFill="1" applyBorder="1" applyAlignment="1">
      <alignment vertical="center"/>
    </xf>
    <xf numFmtId="0" fontId="4" fillId="0" borderId="29" xfId="1" quotePrefix="1" applyFont="1" applyFill="1" applyBorder="1" applyAlignment="1">
      <alignment vertical="center"/>
    </xf>
    <xf numFmtId="56" fontId="4" fillId="0" borderId="18" xfId="1" quotePrefix="1" applyNumberFormat="1" applyFont="1" applyFill="1" applyBorder="1" applyAlignment="1">
      <alignment vertical="center"/>
    </xf>
    <xf numFmtId="0" fontId="4" fillId="0" borderId="30" xfId="1" quotePrefix="1" applyFont="1" applyFill="1" applyBorder="1" applyAlignment="1">
      <alignment vertical="center"/>
    </xf>
    <xf numFmtId="0" fontId="4" fillId="0" borderId="31" xfId="1" quotePrefix="1" applyFont="1" applyFill="1" applyBorder="1" applyAlignment="1">
      <alignment vertical="center"/>
    </xf>
    <xf numFmtId="0" fontId="4" fillId="0" borderId="31" xfId="1" applyFont="1" applyFill="1" applyBorder="1" applyAlignment="1">
      <alignment vertical="center"/>
    </xf>
    <xf numFmtId="0" fontId="4" fillId="6" borderId="0" xfId="1" applyFont="1" applyFill="1" applyAlignment="1">
      <alignment vertical="center"/>
    </xf>
    <xf numFmtId="0" fontId="6" fillId="6" borderId="0" xfId="1" applyFont="1" applyFill="1" applyAlignment="1">
      <alignment vertical="center"/>
    </xf>
    <xf numFmtId="0" fontId="4" fillId="0" borderId="32"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4"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8" xfId="1" applyFont="1" applyFill="1" applyBorder="1" applyAlignment="1">
      <alignment horizontal="left" vertical="center"/>
    </xf>
    <xf numFmtId="0" fontId="4" fillId="8" borderId="3" xfId="1" applyFont="1" applyFill="1" applyBorder="1" applyAlignment="1">
      <alignment horizontal="left" vertical="center"/>
    </xf>
    <xf numFmtId="0" fontId="4" fillId="8" borderId="3" xfId="1" applyFont="1" applyFill="1" applyBorder="1" applyAlignment="1">
      <alignment horizontal="left" vertical="center" wrapText="1"/>
    </xf>
    <xf numFmtId="0" fontId="4" fillId="0" borderId="9" xfId="1" applyFont="1" applyFill="1" applyBorder="1" applyAlignment="1">
      <alignment horizontal="center" vertical="center"/>
    </xf>
    <xf numFmtId="0" fontId="4" fillId="0" borderId="4"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28"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8" xfId="1" applyFont="1" applyFill="1" applyBorder="1" applyAlignment="1">
      <alignment horizontal="center" vertical="center" shrinkToFit="1"/>
    </xf>
    <xf numFmtId="0" fontId="4" fillId="8" borderId="26" xfId="1" applyFont="1" applyFill="1" applyBorder="1" applyAlignment="1">
      <alignment horizontal="center" vertical="center"/>
    </xf>
    <xf numFmtId="0" fontId="4" fillId="8" borderId="27" xfId="1" applyFont="1" applyFill="1" applyBorder="1" applyAlignment="1">
      <alignment horizontal="center" vertical="center"/>
    </xf>
    <xf numFmtId="0" fontId="4" fillId="8"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7" fillId="0" borderId="28" xfId="1" applyFont="1" applyFill="1" applyBorder="1" applyAlignment="1">
      <alignment horizontal="center" vertical="center"/>
    </xf>
    <xf numFmtId="0" fontId="4" fillId="0" borderId="35" xfId="1" applyFont="1" applyFill="1" applyBorder="1" applyAlignment="1">
      <alignment horizontal="center" vertical="center"/>
    </xf>
    <xf numFmtId="0" fontId="4" fillId="6" borderId="0" xfId="1" applyFont="1" applyFill="1" applyAlignment="1">
      <alignment horizontal="right" vertical="center"/>
    </xf>
    <xf numFmtId="176" fontId="4" fillId="0" borderId="4"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28" xfId="1" applyNumberFormat="1" applyFont="1" applyFill="1" applyBorder="1" applyAlignment="1">
      <alignment horizontal="right" vertical="center" shrinkToFit="1"/>
    </xf>
    <xf numFmtId="176" fontId="4" fillId="0" borderId="8"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9" borderId="42" xfId="1" applyNumberFormat="1" applyFont="1" applyFill="1" applyBorder="1" applyAlignment="1">
      <alignment horizontal="right" vertical="center"/>
    </xf>
    <xf numFmtId="181" fontId="4" fillId="9" borderId="43" xfId="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6" borderId="0" xfId="1" applyNumberFormat="1" applyFont="1" applyFill="1" applyAlignment="1">
      <alignment vertical="center"/>
    </xf>
    <xf numFmtId="2" fontId="4" fillId="6" borderId="0" xfId="1" applyNumberFormat="1" applyFont="1" applyFill="1" applyAlignment="1">
      <alignment vertical="center"/>
    </xf>
    <xf numFmtId="0" fontId="4" fillId="8" borderId="48" xfId="1" applyFont="1" applyFill="1" applyBorder="1" applyAlignment="1">
      <alignment vertical="center"/>
    </xf>
    <xf numFmtId="0" fontId="4" fillId="8" borderId="44" xfId="1" applyFont="1" applyFill="1" applyBorder="1" applyAlignment="1">
      <alignment vertical="center"/>
    </xf>
    <xf numFmtId="0" fontId="4" fillId="8" borderId="42" xfId="1" applyFont="1" applyFill="1" applyBorder="1" applyAlignment="1">
      <alignment vertical="center"/>
    </xf>
    <xf numFmtId="0" fontId="4" fillId="8" borderId="43" xfId="1" applyFont="1" applyFill="1" applyBorder="1" applyAlignment="1">
      <alignment vertical="center"/>
    </xf>
    <xf numFmtId="0" fontId="4" fillId="8" borderId="49" xfId="1" applyFont="1" applyFill="1" applyBorder="1" applyAlignment="1">
      <alignment vertical="center"/>
    </xf>
    <xf numFmtId="0" fontId="4" fillId="7" borderId="43" xfId="1" applyFont="1" applyFill="1" applyBorder="1" applyAlignment="1">
      <alignment vertical="center"/>
    </xf>
    <xf numFmtId="0" fontId="4" fillId="7" borderId="49" xfId="1" applyFont="1" applyFill="1" applyBorder="1" applyAlignment="1">
      <alignment vertical="center"/>
    </xf>
    <xf numFmtId="0" fontId="4" fillId="7" borderId="42" xfId="1" applyFont="1" applyFill="1" applyBorder="1" applyAlignment="1">
      <alignment vertical="center"/>
    </xf>
    <xf numFmtId="0" fontId="4" fillId="7" borderId="50" xfId="1" applyFont="1" applyFill="1" applyBorder="1" applyAlignment="1">
      <alignment vertical="center"/>
    </xf>
    <xf numFmtId="0" fontId="4" fillId="7" borderId="51" xfId="1" applyFont="1" applyFill="1" applyBorder="1" applyAlignment="1">
      <alignment vertical="center"/>
    </xf>
    <xf numFmtId="0" fontId="4" fillId="7" borderId="52" xfId="1" applyFont="1" applyFill="1" applyBorder="1" applyAlignment="1">
      <alignment vertical="center"/>
    </xf>
    <xf numFmtId="0" fontId="4" fillId="7" borderId="44" xfId="1" applyFont="1" applyFill="1" applyBorder="1" applyAlignment="1">
      <alignment vertical="center"/>
    </xf>
    <xf numFmtId="0" fontId="4" fillId="8" borderId="53" xfId="1" applyFont="1" applyFill="1" applyBorder="1" applyAlignment="1">
      <alignment vertical="center"/>
    </xf>
    <xf numFmtId="0" fontId="4" fillId="8"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176" fontId="4" fillId="0" borderId="8"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9" borderId="42" xfId="1" quotePrefix="1" applyNumberFormat="1" applyFont="1" applyFill="1" applyBorder="1" applyAlignment="1">
      <alignment horizontal="right" vertical="center"/>
    </xf>
    <xf numFmtId="176" fontId="4" fillId="9" borderId="43" xfId="1" quotePrefix="1" applyNumberFormat="1" applyFont="1" applyFill="1" applyBorder="1" applyAlignment="1">
      <alignment horizontal="right" vertical="center"/>
    </xf>
    <xf numFmtId="176" fontId="4" fillId="9"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7" borderId="48"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9" xfId="1" applyNumberFormat="1" applyFont="1" applyFill="1" applyBorder="1" applyAlignment="1">
      <alignment horizontal="right" vertical="center"/>
    </xf>
    <xf numFmtId="181" fontId="4" fillId="7" borderId="50" xfId="1" applyNumberFormat="1" applyFont="1" applyFill="1" applyBorder="1" applyAlignment="1">
      <alignment horizontal="right" vertical="center"/>
    </xf>
    <xf numFmtId="181" fontId="4" fillId="7" borderId="51" xfId="1" applyNumberFormat="1" applyFont="1" applyFill="1" applyBorder="1" applyAlignment="1">
      <alignment horizontal="right" vertical="center"/>
    </xf>
    <xf numFmtId="181" fontId="4" fillId="7" borderId="52" xfId="1" applyNumberFormat="1" applyFont="1" applyFill="1" applyBorder="1" applyAlignment="1">
      <alignment horizontal="right" vertical="center"/>
    </xf>
    <xf numFmtId="181" fontId="4" fillId="8" borderId="53" xfId="1" applyNumberFormat="1" applyFont="1" applyFill="1" applyBorder="1" applyAlignment="1">
      <alignment horizontal="right" vertical="center"/>
    </xf>
    <xf numFmtId="181" fontId="4" fillId="8" borderId="54" xfId="1" applyNumberFormat="1" applyFont="1" applyFill="1" applyBorder="1" applyAlignment="1">
      <alignment horizontal="right" vertical="center"/>
    </xf>
    <xf numFmtId="0" fontId="4" fillId="6"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6" borderId="0" xfId="1" applyFont="1" applyFill="1" applyBorder="1" applyAlignment="1">
      <alignment horizontal="right" vertical="center"/>
    </xf>
    <xf numFmtId="14" fontId="4" fillId="10"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8" borderId="59" xfId="1" applyFont="1" applyFill="1" applyBorder="1" applyAlignment="1">
      <alignment vertical="center"/>
    </xf>
    <xf numFmtId="0" fontId="4" fillId="7" borderId="60" xfId="1" applyFont="1" applyFill="1" applyBorder="1" applyAlignment="1">
      <alignment vertical="center"/>
    </xf>
    <xf numFmtId="0" fontId="4" fillId="7" borderId="61" xfId="1" applyFont="1" applyFill="1" applyBorder="1" applyAlignment="1">
      <alignment vertical="center"/>
    </xf>
    <xf numFmtId="0" fontId="4" fillId="7" borderId="62" xfId="1" applyFont="1" applyFill="1" applyBorder="1" applyAlignment="1">
      <alignment vertical="center"/>
    </xf>
    <xf numFmtId="0" fontId="4" fillId="7" borderId="63" xfId="1" applyFont="1" applyFill="1" applyBorder="1" applyAlignment="1">
      <alignment vertical="center"/>
    </xf>
    <xf numFmtId="0" fontId="4" fillId="7" borderId="64" xfId="1" applyFont="1" applyFill="1" applyBorder="1" applyAlignment="1">
      <alignment vertical="center"/>
    </xf>
    <xf numFmtId="0" fontId="4" fillId="7" borderId="65" xfId="1" applyFont="1" applyFill="1" applyBorder="1" applyAlignment="1">
      <alignment vertical="center"/>
    </xf>
    <xf numFmtId="0" fontId="4" fillId="7" borderId="66" xfId="1" applyFont="1" applyFill="1" applyBorder="1" applyAlignment="1">
      <alignment vertical="center"/>
    </xf>
    <xf numFmtId="0" fontId="4" fillId="8" borderId="62" xfId="1" applyFont="1" applyFill="1" applyBorder="1" applyAlignment="1">
      <alignment vertical="center"/>
    </xf>
    <xf numFmtId="0" fontId="4" fillId="8" borderId="63" xfId="1" applyFont="1" applyFill="1" applyBorder="1" applyAlignment="1">
      <alignment vertical="center"/>
    </xf>
    <xf numFmtId="0" fontId="4" fillId="8" borderId="61" xfId="1" applyFont="1" applyFill="1" applyBorder="1" applyAlignment="1">
      <alignment vertical="center"/>
    </xf>
    <xf numFmtId="0" fontId="4" fillId="8" borderId="67" xfId="1" applyFont="1" applyFill="1" applyBorder="1" applyAlignment="1">
      <alignment vertical="center"/>
    </xf>
    <xf numFmtId="0" fontId="4" fillId="8" borderId="68" xfId="1" applyFont="1" applyFill="1" applyBorder="1" applyAlignment="1">
      <alignment vertical="center"/>
    </xf>
    <xf numFmtId="0" fontId="6" fillId="0" borderId="0" xfId="1" applyFont="1" applyFill="1" applyAlignment="1">
      <alignment vertical="center"/>
    </xf>
    <xf numFmtId="49" fontId="7" fillId="0" borderId="9" xfId="1" applyNumberFormat="1" applyFont="1" applyBorder="1" applyAlignment="1">
      <alignment vertical="center"/>
    </xf>
    <xf numFmtId="0" fontId="4" fillId="0" borderId="0" xfId="1" applyFont="1" applyBorder="1" applyAlignment="1">
      <alignment vertical="center"/>
    </xf>
    <xf numFmtId="0" fontId="4" fillId="0" borderId="19" xfId="1" applyFont="1" applyFill="1" applyBorder="1" applyAlignment="1">
      <alignment vertical="center"/>
    </xf>
    <xf numFmtId="0" fontId="4" fillId="0" borderId="16" xfId="1" quotePrefix="1" applyFont="1" applyBorder="1" applyAlignment="1">
      <alignment vertical="center"/>
    </xf>
    <xf numFmtId="0" fontId="4" fillId="0" borderId="19" xfId="1" quotePrefix="1" applyFont="1" applyBorder="1" applyAlignment="1">
      <alignment vertical="center"/>
    </xf>
    <xf numFmtId="0" fontId="4" fillId="0" borderId="14"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7" xfId="1" applyFont="1" applyFill="1" applyBorder="1" applyAlignment="1">
      <alignment horizontal="left" vertical="center"/>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11"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11" borderId="75"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81" fontId="1" fillId="11" borderId="76" xfId="1" quotePrefix="1" applyNumberFormat="1" applyFont="1" applyFill="1" applyBorder="1" applyAlignment="1">
      <alignment horizontal="right" vertical="center"/>
    </xf>
    <xf numFmtId="181" fontId="4" fillId="11"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11"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11"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11" borderId="85" xfId="1" quotePrefix="1" applyNumberFormat="1" applyFont="1" applyFill="1" applyBorder="1" applyAlignment="1">
      <alignment horizontal="right" vertical="center"/>
    </xf>
    <xf numFmtId="181" fontId="4" fillId="11"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11"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11" borderId="94" xfId="1" applyNumberFormat="1" applyFont="1" applyFill="1" applyBorder="1" applyAlignment="1">
      <alignment horizontal="right" vertical="center"/>
    </xf>
    <xf numFmtId="176" fontId="4" fillId="0" borderId="7"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11" borderId="96" xfId="1" quotePrefix="1" applyNumberFormat="1" applyFont="1" applyFill="1" applyBorder="1" applyAlignment="1">
      <alignment horizontal="right" vertical="center"/>
    </xf>
    <xf numFmtId="181" fontId="4" fillId="11"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11"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9"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11" borderId="52" xfId="1" applyNumberFormat="1" applyFont="1" applyFill="1" applyBorder="1" applyAlignment="1">
      <alignment vertical="center"/>
    </xf>
    <xf numFmtId="176" fontId="4" fillId="9" borderId="111" xfId="1" quotePrefix="1" applyNumberFormat="1" applyFont="1" applyFill="1" applyBorder="1" applyAlignment="1">
      <alignment horizontal="right" vertical="center"/>
    </xf>
    <xf numFmtId="181" fontId="4" fillId="11" borderId="42" xfId="1" applyNumberFormat="1" applyFont="1" applyFill="1" applyBorder="1" applyAlignment="1">
      <alignment horizontal="right" vertical="center"/>
    </xf>
    <xf numFmtId="176" fontId="4" fillId="9" borderId="112" xfId="1" quotePrefix="1" applyNumberFormat="1" applyFont="1" applyFill="1" applyBorder="1" applyAlignment="1">
      <alignment horizontal="right" vertical="center"/>
    </xf>
    <xf numFmtId="176" fontId="4" fillId="9" borderId="76" xfId="1" quotePrefix="1" applyNumberFormat="1" applyFont="1" applyFill="1" applyBorder="1" applyAlignment="1">
      <alignment horizontal="right" vertical="center"/>
    </xf>
    <xf numFmtId="176" fontId="4" fillId="9" borderId="113" xfId="1" quotePrefix="1" applyNumberFormat="1" applyFont="1" applyFill="1" applyBorder="1" applyAlignment="1">
      <alignment horizontal="right" vertical="center"/>
    </xf>
    <xf numFmtId="181" fontId="4" fillId="11" borderId="44" xfId="1" applyNumberFormat="1" applyFont="1" applyFill="1" applyBorder="1" applyAlignment="1">
      <alignment horizontal="right" vertical="center"/>
    </xf>
    <xf numFmtId="176" fontId="4" fillId="12" borderId="41" xfId="1" applyNumberFormat="1" applyFont="1" applyFill="1" applyBorder="1" applyAlignment="1">
      <alignment horizontal="right" vertical="center" shrinkToFit="1"/>
    </xf>
    <xf numFmtId="182" fontId="4" fillId="11" borderId="114" xfId="1" applyNumberFormat="1" applyFont="1" applyFill="1" applyBorder="1" applyAlignment="1">
      <alignment vertical="center"/>
    </xf>
    <xf numFmtId="181" fontId="4" fillId="11" borderId="115" xfId="1" applyNumberFormat="1" applyFont="1" applyFill="1" applyBorder="1" applyAlignment="1">
      <alignment horizontal="right" vertical="center"/>
    </xf>
    <xf numFmtId="181" fontId="4" fillId="11"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11" borderId="66" xfId="1" applyNumberFormat="1" applyFont="1" applyFill="1" applyBorder="1" applyAlignment="1">
      <alignment vertical="center"/>
    </xf>
    <xf numFmtId="10" fontId="4" fillId="9" borderId="62" xfId="1" applyNumberFormat="1" applyFont="1" applyFill="1" applyBorder="1" applyAlignment="1">
      <alignment horizontal="right" vertical="center"/>
    </xf>
    <xf numFmtId="10" fontId="4" fillId="11" borderId="61" xfId="1" applyNumberFormat="1" applyFont="1" applyFill="1" applyBorder="1" applyAlignment="1">
      <alignment horizontal="right" vertical="center"/>
    </xf>
    <xf numFmtId="10" fontId="4" fillId="9" borderId="118"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9" borderId="59" xfId="1" applyNumberFormat="1" applyFont="1" applyFill="1" applyBorder="1" applyAlignment="1">
      <alignment horizontal="right" vertical="center"/>
    </xf>
    <xf numFmtId="10" fontId="4" fillId="11"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11" borderId="119" xfId="1" applyNumberFormat="1" applyFont="1" applyFill="1" applyBorder="1" applyAlignment="1">
      <alignment vertical="center"/>
    </xf>
    <xf numFmtId="176" fontId="4" fillId="0" borderId="16" xfId="1" quotePrefix="1" applyNumberFormat="1" applyFont="1" applyFill="1" applyBorder="1" applyAlignment="1">
      <alignment horizontal="right" vertical="center" shrinkToFit="1"/>
    </xf>
    <xf numFmtId="176" fontId="4" fillId="0" borderId="17" xfId="1" quotePrefix="1" applyNumberFormat="1" applyFont="1" applyFill="1" applyBorder="1" applyAlignment="1">
      <alignment horizontal="right" vertical="center" shrinkToFit="1"/>
    </xf>
    <xf numFmtId="182" fontId="4" fillId="11" borderId="120" xfId="1" applyNumberFormat="1" applyFont="1" applyFill="1" applyBorder="1" applyAlignment="1">
      <alignment vertical="center"/>
    </xf>
    <xf numFmtId="176" fontId="4" fillId="0" borderId="14" xfId="1" quotePrefix="1" applyNumberFormat="1" applyFont="1" applyFill="1" applyBorder="1" applyAlignment="1">
      <alignment horizontal="right" vertical="center" shrinkToFit="1"/>
    </xf>
    <xf numFmtId="176" fontId="4" fillId="0" borderId="29"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11"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11"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11"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9" xfId="1" applyNumberFormat="1" applyFont="1" applyFill="1" applyBorder="1" applyAlignment="1">
      <alignment vertical="center"/>
    </xf>
    <xf numFmtId="0" fontId="4" fillId="0" borderId="139" xfId="1" applyFont="1" applyFill="1" applyBorder="1" applyAlignment="1">
      <alignment vertical="center"/>
    </xf>
    <xf numFmtId="0" fontId="4" fillId="9" borderId="14" xfId="1" quotePrefix="1" applyFont="1" applyFill="1" applyBorder="1" applyAlignment="1">
      <alignment vertical="center"/>
    </xf>
    <xf numFmtId="0" fontId="4" fillId="8" borderId="18" xfId="1" quotePrefix="1" applyFont="1" applyFill="1" applyBorder="1" applyAlignment="1">
      <alignment vertical="center"/>
    </xf>
    <xf numFmtId="0" fontId="4" fillId="8" borderId="19" xfId="1" quotePrefix="1" applyFont="1" applyFill="1" applyBorder="1" applyAlignment="1">
      <alignment vertical="center"/>
    </xf>
    <xf numFmtId="0" fontId="4" fillId="8" borderId="14" xfId="1" quotePrefix="1" applyFont="1" applyFill="1" applyBorder="1" applyAlignment="1">
      <alignment vertical="center"/>
    </xf>
    <xf numFmtId="0" fontId="4" fillId="9" borderId="16" xfId="1" quotePrefix="1" applyFont="1" applyFill="1" applyBorder="1" applyAlignment="1">
      <alignment vertical="center"/>
    </xf>
    <xf numFmtId="0" fontId="4" fillId="0" borderId="11" xfId="1" quotePrefix="1" applyFont="1" applyFill="1" applyBorder="1" applyAlignment="1">
      <alignment vertical="center"/>
    </xf>
    <xf numFmtId="0" fontId="4" fillId="8" borderId="29" xfId="1" quotePrefix="1" applyFont="1" applyFill="1" applyBorder="1" applyAlignment="1">
      <alignment vertical="center"/>
    </xf>
    <xf numFmtId="56" fontId="4" fillId="0" borderId="16"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8" borderId="5" xfId="1" applyFont="1" applyFill="1" applyBorder="1" applyAlignment="1">
      <alignment horizontal="left" vertical="center"/>
    </xf>
    <xf numFmtId="0" fontId="4" fillId="0" borderId="5" xfId="1" applyFont="1" applyFill="1" applyBorder="1" applyAlignment="1">
      <alignment horizontal="left" vertical="center"/>
    </xf>
    <xf numFmtId="0" fontId="4" fillId="8" borderId="141" xfId="1" applyFont="1" applyFill="1" applyBorder="1" applyAlignment="1">
      <alignment horizontal="left" vertical="center"/>
    </xf>
    <xf numFmtId="0" fontId="4" fillId="8"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8" borderId="7" xfId="1" applyFont="1" applyFill="1" applyBorder="1" applyAlignment="1">
      <alignment horizontal="left" vertical="center"/>
    </xf>
    <xf numFmtId="0" fontId="4" fillId="0" borderId="7" xfId="1" applyFont="1" applyFill="1" applyBorder="1" applyAlignment="1">
      <alignment horizontal="left" vertical="center"/>
    </xf>
    <xf numFmtId="0" fontId="4" fillId="8" borderId="147" xfId="1" applyFont="1" applyFill="1" applyBorder="1" applyAlignment="1">
      <alignment horizontal="left" vertical="center"/>
    </xf>
    <xf numFmtId="0" fontId="4" fillId="8"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8" borderId="28" xfId="1" applyFont="1" applyFill="1" applyBorder="1" applyAlignment="1">
      <alignment horizontal="center" vertical="center"/>
    </xf>
    <xf numFmtId="0" fontId="4" fillId="8" borderId="8" xfId="1" applyFont="1" applyFill="1" applyBorder="1" applyAlignment="1">
      <alignment horizontal="center" vertical="center"/>
    </xf>
    <xf numFmtId="0" fontId="4" fillId="8"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9" xfId="1" applyNumberFormat="1" applyFont="1" applyFill="1" applyBorder="1" applyAlignment="1">
      <alignment horizontal="right" vertical="center" shrinkToFit="1"/>
    </xf>
    <xf numFmtId="176" fontId="4" fillId="8" borderId="154" xfId="1" applyNumberFormat="1" applyFont="1" applyFill="1" applyBorder="1" applyAlignment="1">
      <alignment horizontal="right" vertical="center"/>
    </xf>
    <xf numFmtId="176" fontId="4" fillId="8" borderId="75" xfId="1" applyNumberFormat="1" applyFont="1" applyFill="1" applyBorder="1" applyAlignment="1">
      <alignment horizontal="right" vertical="center"/>
    </xf>
    <xf numFmtId="176" fontId="4" fillId="8"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8"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5" xfId="1" applyNumberFormat="1" applyFont="1" applyFill="1" applyBorder="1" applyAlignment="1">
      <alignment horizontal="right" vertical="center" shrinkToFit="1"/>
    </xf>
    <xf numFmtId="176" fontId="4" fillId="8" borderId="157" xfId="1" applyNumberFormat="1" applyFont="1" applyFill="1" applyBorder="1" applyAlignment="1">
      <alignment horizontal="right" vertical="center"/>
    </xf>
    <xf numFmtId="176" fontId="4" fillId="8" borderId="83" xfId="1" applyNumberFormat="1" applyFont="1" applyFill="1" applyBorder="1" applyAlignment="1">
      <alignment horizontal="right" vertical="center"/>
    </xf>
    <xf numFmtId="176" fontId="4" fillId="7" borderId="158" xfId="1" applyNumberFormat="1" applyFont="1" applyFill="1" applyBorder="1" applyAlignment="1">
      <alignment horizontal="right" vertical="center"/>
    </xf>
    <xf numFmtId="176" fontId="4" fillId="7" borderId="159" xfId="1" applyNumberFormat="1" applyFont="1" applyFill="1" applyBorder="1" applyAlignment="1">
      <alignment horizontal="right" vertical="center"/>
    </xf>
    <xf numFmtId="176" fontId="4" fillId="8" borderId="160" xfId="1" applyNumberFormat="1" applyFont="1" applyFill="1" applyBorder="1" applyAlignment="1">
      <alignment horizontal="right" vertical="center"/>
    </xf>
    <xf numFmtId="176" fontId="4" fillId="11"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8" borderId="85" xfId="1" applyNumberFormat="1" applyFont="1" applyFill="1" applyBorder="1" applyAlignment="1">
      <alignment horizontal="right" vertical="center"/>
    </xf>
    <xf numFmtId="176" fontId="4" fillId="8"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8"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8" borderId="166" xfId="1" applyNumberFormat="1" applyFont="1" applyFill="1" applyBorder="1" applyAlignment="1">
      <alignment horizontal="right" vertical="center"/>
    </xf>
    <xf numFmtId="176" fontId="4" fillId="8" borderId="86" xfId="1" applyNumberFormat="1" applyFont="1" applyFill="1" applyBorder="1" applyAlignment="1">
      <alignment horizontal="right" vertical="center"/>
    </xf>
    <xf numFmtId="176" fontId="4" fillId="13"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8"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8" borderId="172" xfId="1" applyNumberFormat="1" applyFont="1" applyFill="1" applyBorder="1" applyAlignment="1">
      <alignment vertical="center"/>
    </xf>
    <xf numFmtId="10" fontId="4" fillId="8"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8"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8" borderId="178" xfId="1" applyNumberFormat="1" applyFont="1" applyFill="1" applyBorder="1" applyAlignment="1">
      <alignment vertical="center"/>
    </xf>
    <xf numFmtId="10" fontId="4" fillId="7" borderId="175" xfId="1" applyNumberFormat="1" applyFont="1" applyFill="1" applyBorder="1" applyAlignment="1">
      <alignment vertical="center"/>
    </xf>
    <xf numFmtId="10" fontId="4" fillId="7" borderId="179" xfId="1" applyNumberFormat="1" applyFont="1" applyFill="1" applyBorder="1" applyAlignment="1">
      <alignment vertical="center"/>
    </xf>
    <xf numFmtId="10" fontId="4" fillId="8" borderId="180" xfId="1" applyNumberFormat="1" applyFont="1" applyFill="1" applyBorder="1" applyAlignment="1">
      <alignment vertical="center"/>
    </xf>
    <xf numFmtId="10" fontId="4" fillId="8" borderId="126" xfId="1" applyNumberFormat="1" applyFont="1" applyFill="1" applyBorder="1" applyAlignment="1">
      <alignment vertical="center"/>
    </xf>
    <xf numFmtId="10" fontId="4" fillId="13"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8" borderId="183" xfId="1" applyNumberFormat="1" applyFont="1" applyFill="1" applyBorder="1" applyAlignment="1">
      <alignment horizontal="right" vertical="center"/>
    </xf>
    <xf numFmtId="176" fontId="4" fillId="8" borderId="184" xfId="1" applyNumberFormat="1" applyFont="1" applyFill="1" applyBorder="1" applyAlignment="1">
      <alignment horizontal="right" vertical="center"/>
    </xf>
    <xf numFmtId="176" fontId="4" fillId="8"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8"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8"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8" borderId="77" xfId="1" applyNumberFormat="1" applyFont="1" applyFill="1" applyBorder="1" applyAlignment="1">
      <alignment horizontal="right" vertical="center"/>
    </xf>
    <xf numFmtId="176" fontId="4" fillId="8"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8" borderId="195" xfId="1" applyNumberFormat="1" applyFont="1" applyFill="1" applyBorder="1" applyAlignment="1">
      <alignment vertical="center"/>
    </xf>
    <xf numFmtId="10" fontId="4" fillId="8" borderId="133" xfId="1" applyNumberFormat="1" applyFont="1" applyFill="1" applyBorder="1" applyAlignment="1">
      <alignment vertical="center"/>
    </xf>
    <xf numFmtId="10" fontId="4" fillId="8"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8"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8"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7" borderId="201" xfId="1" applyNumberFormat="1" applyFont="1" applyFill="1" applyBorder="1" applyAlignment="1">
      <alignment vertical="center"/>
    </xf>
    <xf numFmtId="10" fontId="4" fillId="7" borderId="202" xfId="1" applyNumberFormat="1" applyFont="1" applyFill="1" applyBorder="1" applyAlignment="1">
      <alignment vertical="center"/>
    </xf>
    <xf numFmtId="10" fontId="4" fillId="7" borderId="198" xfId="1" applyNumberFormat="1" applyFont="1" applyFill="1" applyBorder="1" applyAlignment="1">
      <alignment vertical="center"/>
    </xf>
    <xf numFmtId="10" fontId="4" fillId="8"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9" borderId="15" xfId="1" quotePrefix="1" applyFont="1" applyFill="1" applyBorder="1" applyAlignment="1">
      <alignment vertical="center"/>
    </xf>
    <xf numFmtId="0" fontId="4" fillId="0" borderId="206" xfId="1" quotePrefix="1" applyFont="1" applyFill="1" applyBorder="1" applyAlignment="1">
      <alignment vertical="center"/>
    </xf>
    <xf numFmtId="0" fontId="4" fillId="14" borderId="29" xfId="1" quotePrefix="1" applyFont="1" applyFill="1" applyBorder="1" applyAlignment="1">
      <alignment vertical="center"/>
    </xf>
    <xf numFmtId="0" fontId="4" fillId="14" borderId="23" xfId="1" quotePrefix="1" applyFont="1" applyFill="1" applyBorder="1" applyAlignment="1">
      <alignment vertical="center"/>
    </xf>
    <xf numFmtId="0" fontId="4" fillId="14" borderId="11" xfId="1" quotePrefix="1" applyFont="1" applyFill="1" applyBorder="1" applyAlignment="1">
      <alignment vertical="center"/>
    </xf>
    <xf numFmtId="0" fontId="4" fillId="0" borderId="55" xfId="1" applyFont="1" applyFill="1" applyBorder="1" applyAlignment="1">
      <alignment horizontal="left" vertical="center"/>
    </xf>
    <xf numFmtId="0" fontId="4" fillId="6" borderId="1" xfId="1" applyFont="1" applyFill="1" applyBorder="1" applyAlignment="1">
      <alignment horizontal="left" vertical="center"/>
    </xf>
    <xf numFmtId="0" fontId="4" fillId="0" borderId="8"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8" borderId="38" xfId="1" applyFont="1" applyFill="1" applyBorder="1" applyAlignment="1">
      <alignment horizontal="center" vertical="center"/>
    </xf>
    <xf numFmtId="0" fontId="4" fillId="6" borderId="34" xfId="1" applyFont="1" applyFill="1" applyBorder="1" applyAlignment="1">
      <alignment horizontal="center" vertical="center"/>
    </xf>
    <xf numFmtId="0" fontId="4" fillId="6"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4" borderId="26" xfId="1" applyFont="1" applyFill="1" applyBorder="1" applyAlignment="1">
      <alignment horizontal="center" vertical="center"/>
    </xf>
    <xf numFmtId="0" fontId="4" fillId="14" borderId="27" xfId="1" applyFont="1" applyFill="1" applyBorder="1" applyAlignment="1">
      <alignment horizontal="center" vertical="center"/>
    </xf>
    <xf numFmtId="0" fontId="4" fillId="14"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5"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8" borderId="211" xfId="1" applyFont="1" applyFill="1" applyBorder="1" applyAlignment="1">
      <alignment horizontal="center" vertical="center"/>
    </xf>
    <xf numFmtId="0" fontId="4" fillId="8" borderId="156" xfId="1" applyFont="1" applyFill="1" applyBorder="1" applyAlignment="1">
      <alignment horizontal="center" vertical="center"/>
    </xf>
    <xf numFmtId="10" fontId="4" fillId="6" borderId="9" xfId="1" applyNumberFormat="1" applyFont="1" applyFill="1" applyBorder="1" applyAlignment="1">
      <alignment horizontal="center" vertical="center"/>
    </xf>
    <xf numFmtId="0" fontId="4" fillId="8"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6"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5" xfId="1" applyNumberFormat="1" applyFont="1" applyFill="1" applyBorder="1" applyAlignment="1">
      <alignment vertical="center" shrinkToFit="1"/>
    </xf>
    <xf numFmtId="176" fontId="4" fillId="0" borderId="9"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8" borderId="72" xfId="1" applyNumberFormat="1" applyFont="1" applyFill="1" applyBorder="1" applyAlignment="1">
      <alignment vertical="center"/>
    </xf>
    <xf numFmtId="176" fontId="4" fillId="8" borderId="111" xfId="1" applyNumberFormat="1" applyFont="1" applyFill="1" applyBorder="1" applyAlignment="1">
      <alignment vertical="center"/>
    </xf>
    <xf numFmtId="176" fontId="4" fillId="6" borderId="210" xfId="1" applyNumberFormat="1" applyFont="1" applyFill="1" applyBorder="1" applyAlignment="1">
      <alignment vertical="center" shrinkToFit="1"/>
    </xf>
    <xf numFmtId="176" fontId="4" fillId="8"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6"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4" borderId="75" xfId="1" applyNumberFormat="1" applyFont="1" applyFill="1" applyBorder="1" applyAlignment="1">
      <alignment vertical="center"/>
    </xf>
    <xf numFmtId="176" fontId="4" fillId="14" borderId="156" xfId="1" applyNumberFormat="1" applyFont="1" applyFill="1" applyBorder="1" applyAlignment="1">
      <alignment vertical="center"/>
    </xf>
    <xf numFmtId="176" fontId="4" fillId="14"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11"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8" borderId="80" xfId="1" applyNumberFormat="1" applyFont="1" applyFill="1" applyBorder="1" applyAlignment="1">
      <alignment vertical="center"/>
    </xf>
    <xf numFmtId="176" fontId="4" fillId="8" borderId="159" xfId="1" applyNumberFormat="1" applyFont="1" applyFill="1" applyBorder="1" applyAlignment="1">
      <alignment vertical="center"/>
    </xf>
    <xf numFmtId="176" fontId="4" fillId="6" borderId="226" xfId="1" applyNumberFormat="1" applyFont="1" applyFill="1" applyBorder="1" applyAlignment="1">
      <alignment vertical="center" shrinkToFit="1"/>
    </xf>
    <xf numFmtId="176" fontId="4" fillId="8" borderId="85" xfId="1" applyNumberFormat="1" applyFont="1" applyFill="1" applyBorder="1" applyAlignment="1">
      <alignment vertical="center"/>
    </xf>
    <xf numFmtId="176" fontId="4" fillId="6" borderId="128" xfId="1" applyNumberFormat="1" applyFont="1" applyFill="1" applyBorder="1" applyAlignment="1">
      <alignment vertical="center" shrinkToFit="1"/>
    </xf>
    <xf numFmtId="176" fontId="4" fillId="14" borderId="83" xfId="1" applyNumberFormat="1" applyFont="1" applyFill="1" applyBorder="1" applyAlignment="1">
      <alignment vertical="center"/>
    </xf>
    <xf numFmtId="176" fontId="4" fillId="14" borderId="159" xfId="1" applyNumberFormat="1" applyFont="1" applyFill="1" applyBorder="1" applyAlignment="1">
      <alignment vertical="center"/>
    </xf>
    <xf numFmtId="176" fontId="4" fillId="14" borderId="228" xfId="1" applyNumberFormat="1" applyFont="1" applyFill="1" applyBorder="1" applyAlignment="1">
      <alignment vertical="center"/>
    </xf>
    <xf numFmtId="176" fontId="4" fillId="11"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3" borderId="229" xfId="1" quotePrefix="1" applyNumberFormat="1" applyFont="1" applyFill="1" applyBorder="1" applyAlignment="1">
      <alignment vertical="center"/>
    </xf>
    <xf numFmtId="10" fontId="4" fillId="13" borderId="230" xfId="1" quotePrefix="1" applyNumberFormat="1" applyFont="1" applyFill="1" applyBorder="1" applyAlignment="1">
      <alignment vertical="center"/>
    </xf>
    <xf numFmtId="10" fontId="4" fillId="13"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8" borderId="237" xfId="1" quotePrefix="1" applyNumberFormat="1" applyFont="1" applyFill="1" applyBorder="1" applyAlignment="1">
      <alignment vertical="center"/>
    </xf>
    <xf numFmtId="10" fontId="4" fillId="8" borderId="175" xfId="1" quotePrefix="1" applyNumberFormat="1" applyFont="1" applyFill="1" applyBorder="1" applyAlignment="1">
      <alignment vertical="center"/>
    </xf>
    <xf numFmtId="10" fontId="4" fillId="6" borderId="176" xfId="1" quotePrefix="1" applyNumberFormat="1" applyFont="1" applyFill="1" applyBorder="1" applyAlignment="1">
      <alignment vertical="center"/>
    </xf>
    <xf numFmtId="10" fontId="4" fillId="8" borderId="173" xfId="1" quotePrefix="1" applyNumberFormat="1" applyFont="1" applyFill="1" applyBorder="1" applyAlignment="1">
      <alignment vertical="center"/>
    </xf>
    <xf numFmtId="10" fontId="4" fillId="6" borderId="168" xfId="1" quotePrefix="1" applyNumberFormat="1" applyFont="1" applyFill="1" applyBorder="1" applyAlignment="1">
      <alignment vertical="center"/>
    </xf>
    <xf numFmtId="10" fontId="4" fillId="14" borderId="178" xfId="1" quotePrefix="1" applyNumberFormat="1" applyFont="1" applyFill="1" applyBorder="1" applyAlignment="1">
      <alignment vertical="center"/>
    </xf>
    <xf numFmtId="10" fontId="4" fillId="14" borderId="175" xfId="1" quotePrefix="1" applyNumberFormat="1" applyFont="1" applyFill="1" applyBorder="1" applyAlignment="1">
      <alignment vertical="center"/>
    </xf>
    <xf numFmtId="10" fontId="4" fillId="14" borderId="238" xfId="1" quotePrefix="1" applyNumberFormat="1" applyFont="1" applyFill="1" applyBorder="1" applyAlignment="1">
      <alignment vertical="center"/>
    </xf>
    <xf numFmtId="181" fontId="4" fillId="11"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3" borderId="241" xfId="1" quotePrefix="1" applyNumberFormat="1" applyFont="1" applyFill="1" applyBorder="1" applyAlignment="1">
      <alignment vertical="center"/>
    </xf>
    <xf numFmtId="10" fontId="4" fillId="13"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8" borderId="249" xfId="1" applyNumberFormat="1" applyFont="1" applyFill="1" applyBorder="1" applyAlignment="1">
      <alignment vertical="center"/>
    </xf>
    <xf numFmtId="176" fontId="4" fillId="8" borderId="187" xfId="1" applyNumberFormat="1" applyFont="1" applyFill="1" applyBorder="1" applyAlignment="1">
      <alignment vertical="center"/>
    </xf>
    <xf numFmtId="176" fontId="4" fillId="6" borderId="246" xfId="1" applyNumberFormat="1" applyFont="1" applyFill="1" applyBorder="1" applyAlignment="1">
      <alignment vertical="center" shrinkToFit="1"/>
    </xf>
    <xf numFmtId="176" fontId="4" fillId="8" borderId="183" xfId="1" applyNumberFormat="1" applyFont="1" applyFill="1" applyBorder="1" applyAlignment="1">
      <alignment vertical="center"/>
    </xf>
    <xf numFmtId="176" fontId="4" fillId="6" borderId="245" xfId="1" applyNumberFormat="1" applyFont="1" applyFill="1" applyBorder="1" applyAlignment="1">
      <alignment vertical="center" shrinkToFit="1"/>
    </xf>
    <xf numFmtId="176" fontId="4" fillId="14" borderId="184" xfId="1" applyNumberFormat="1" applyFont="1" applyFill="1" applyBorder="1" applyAlignment="1">
      <alignment vertical="center"/>
    </xf>
    <xf numFmtId="176" fontId="4" fillId="14" borderId="187" xfId="1" applyNumberFormat="1" applyFont="1" applyFill="1" applyBorder="1" applyAlignment="1">
      <alignment vertical="center"/>
    </xf>
    <xf numFmtId="176" fontId="4" fillId="14" borderId="250" xfId="1" applyNumberFormat="1" applyFont="1" applyFill="1" applyBorder="1" applyAlignment="1">
      <alignment vertical="center"/>
    </xf>
    <xf numFmtId="176" fontId="4" fillId="13" borderId="251" xfId="1" applyNumberFormat="1" applyFont="1" applyFill="1" applyBorder="1" applyAlignment="1">
      <alignment vertical="center"/>
    </xf>
    <xf numFmtId="176" fontId="4" fillId="13" borderId="187" xfId="1" applyNumberFormat="1" applyFont="1" applyFill="1" applyBorder="1" applyAlignment="1">
      <alignment vertical="center"/>
    </xf>
    <xf numFmtId="176" fontId="4" fillId="13"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3" borderId="80" xfId="1" applyNumberFormat="1" applyFont="1" applyFill="1" applyBorder="1" applyAlignment="1">
      <alignment vertical="center"/>
    </xf>
    <xf numFmtId="176" fontId="4" fillId="13" borderId="159" xfId="1" applyNumberFormat="1" applyFont="1" applyFill="1" applyBorder="1" applyAlignment="1">
      <alignment vertical="center"/>
    </xf>
    <xf numFmtId="176" fontId="4" fillId="13"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8" borderId="137" xfId="1" quotePrefix="1" applyNumberFormat="1" applyFont="1" applyFill="1" applyBorder="1" applyAlignment="1">
      <alignment vertical="center"/>
    </xf>
    <xf numFmtId="10" fontId="4" fillId="8" borderId="198" xfId="1" quotePrefix="1" applyNumberFormat="1" applyFont="1" applyFill="1" applyBorder="1" applyAlignment="1">
      <alignment vertical="center"/>
    </xf>
    <xf numFmtId="10" fontId="4" fillId="15" borderId="253" xfId="1" quotePrefix="1" applyNumberFormat="1" applyFont="1" applyFill="1" applyBorder="1" applyAlignment="1">
      <alignment vertical="center"/>
    </xf>
    <xf numFmtId="10" fontId="4" fillId="8" borderId="195" xfId="1" quotePrefix="1" applyNumberFormat="1" applyFont="1" applyFill="1" applyBorder="1" applyAlignment="1">
      <alignment vertical="center"/>
    </xf>
    <xf numFmtId="10" fontId="4" fillId="15" borderId="135" xfId="1" quotePrefix="1" applyNumberFormat="1" applyFont="1" applyFill="1" applyBorder="1" applyAlignment="1">
      <alignment vertical="center"/>
    </xf>
    <xf numFmtId="10" fontId="4" fillId="12" borderId="135" xfId="1" quotePrefix="1" applyNumberFormat="1" applyFont="1" applyFill="1" applyBorder="1" applyAlignment="1">
      <alignment vertical="center"/>
    </xf>
    <xf numFmtId="10" fontId="4" fillId="12"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2" borderId="197" xfId="1" quotePrefix="1" applyNumberFormat="1" applyFont="1" applyFill="1" applyBorder="1" applyAlignment="1">
      <alignment vertical="center"/>
    </xf>
    <xf numFmtId="10" fontId="4" fillId="14" borderId="133" xfId="1" quotePrefix="1" applyNumberFormat="1" applyFont="1" applyFill="1" applyBorder="1" applyAlignment="1">
      <alignment vertical="center"/>
    </xf>
    <xf numFmtId="10" fontId="4" fillId="14" borderId="198" xfId="1" quotePrefix="1" applyNumberFormat="1" applyFont="1" applyFill="1" applyBorder="1" applyAlignment="1">
      <alignment vertical="center"/>
    </xf>
    <xf numFmtId="10" fontId="4" fillId="14" borderId="138" xfId="1" quotePrefix="1" applyNumberFormat="1" applyFont="1" applyFill="1" applyBorder="1" applyAlignment="1">
      <alignment vertical="center"/>
    </xf>
    <xf numFmtId="10" fontId="4" fillId="11"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3" borderId="130" xfId="1" quotePrefix="1" applyNumberFormat="1" applyFont="1" applyFill="1" applyBorder="1" applyAlignment="1">
      <alignment vertical="center"/>
    </xf>
    <xf numFmtId="10" fontId="4" fillId="13" borderId="198" xfId="1" quotePrefix="1" applyNumberFormat="1" applyFont="1" applyFill="1" applyBorder="1" applyAlignment="1">
      <alignment vertical="center"/>
    </xf>
    <xf numFmtId="10" fontId="4" fillId="13" borderId="138" xfId="1" quotePrefix="1" applyNumberFormat="1" applyFont="1" applyFill="1" applyBorder="1" applyAlignment="1">
      <alignment vertical="center"/>
    </xf>
    <xf numFmtId="0" fontId="4" fillId="14" borderId="1" xfId="1" applyFont="1" applyFill="1" applyBorder="1" applyAlignment="1">
      <alignment horizontal="left" vertical="center" wrapText="1"/>
    </xf>
    <xf numFmtId="0" fontId="4" fillId="14" borderId="8" xfId="1" applyFont="1" applyFill="1" applyBorder="1" applyAlignment="1">
      <alignment horizontal="left" vertical="center" wrapText="1"/>
    </xf>
    <xf numFmtId="0" fontId="4" fillId="14" borderId="33" xfId="1" applyFont="1" applyFill="1" applyBorder="1" applyAlignment="1">
      <alignment horizontal="left" vertical="center" wrapText="1"/>
    </xf>
    <xf numFmtId="10" fontId="4" fillId="14" borderId="51" xfId="1" applyNumberFormat="1" applyFont="1" applyFill="1" applyBorder="1" applyAlignment="1">
      <alignment horizontal="center" vertical="center"/>
    </xf>
    <xf numFmtId="10" fontId="4" fillId="14" borderId="50" xfId="1" applyNumberFormat="1" applyFont="1" applyFill="1" applyBorder="1" applyAlignment="1">
      <alignment horizontal="center" vertical="center"/>
    </xf>
    <xf numFmtId="10" fontId="4" fillId="14" borderId="212" xfId="1" applyNumberFormat="1" applyFont="1" applyFill="1" applyBorder="1" applyAlignment="1">
      <alignment horizontal="center" vertical="center"/>
    </xf>
    <xf numFmtId="0" fontId="4" fillId="10" borderId="0" xfId="1" applyFont="1" applyFill="1" applyAlignment="1">
      <alignment horizontal="left" vertical="top" wrapText="1"/>
    </xf>
    <xf numFmtId="0" fontId="4" fillId="12" borderId="31" xfId="1" applyFont="1" applyFill="1" applyBorder="1" applyAlignment="1">
      <alignment horizontal="center" vertical="center"/>
    </xf>
    <xf numFmtId="0" fontId="4" fillId="12" borderId="146" xfId="1" quotePrefix="1" applyFont="1" applyFill="1" applyBorder="1" applyAlignment="1">
      <alignment horizontal="center" vertical="center"/>
    </xf>
    <xf numFmtId="0" fontId="4" fillId="12"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Border="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8"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8"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8" xfId="1" applyFont="1" applyFill="1" applyBorder="1" applyAlignment="1">
      <alignment horizontal="left" vertical="center"/>
    </xf>
    <xf numFmtId="0" fontId="4" fillId="0" borderId="4"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183" fontId="4" fillId="0" borderId="7"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14" fontId="4" fillId="0" borderId="7"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9"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5" xfId="1" applyNumberFormat="1" applyFont="1" applyFill="1" applyBorder="1" applyAlignment="1">
      <alignment horizontal="right" vertical="center"/>
    </xf>
    <xf numFmtId="10" fontId="4" fillId="0" borderId="7"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5" xfId="1" applyFont="1" applyFill="1" applyBorder="1" applyAlignment="1">
      <alignment horizontal="left" vertical="center"/>
    </xf>
    <xf numFmtId="0" fontId="4" fillId="0" borderId="7"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8" borderId="73" xfId="1" quotePrefix="1" applyFont="1" applyFill="1" applyBorder="1" applyAlignment="1">
      <alignment horizontal="left" vertical="center" wrapText="1"/>
    </xf>
    <xf numFmtId="0" fontId="4" fillId="8"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5"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8" borderId="5" xfId="1" applyFont="1" applyFill="1" applyBorder="1" applyAlignment="1">
      <alignment horizontal="left" vertical="center" wrapText="1"/>
    </xf>
    <xf numFmtId="0" fontId="4" fillId="8" borderId="7" xfId="1" applyFont="1" applyFill="1" applyBorder="1" applyAlignment="1">
      <alignment horizontal="left" vertical="center" wrapText="1"/>
    </xf>
    <xf numFmtId="0" fontId="4" fillId="8" borderId="145" xfId="1" applyFont="1" applyFill="1" applyBorder="1" applyAlignment="1">
      <alignment horizontal="left" vertical="center" shrinkToFit="1"/>
    </xf>
    <xf numFmtId="0" fontId="4" fillId="8" borderId="90" xfId="1" applyFont="1" applyFill="1" applyBorder="1" applyAlignment="1">
      <alignment horizontal="left" vertical="center" shrinkToFit="1"/>
    </xf>
    <xf numFmtId="0" fontId="4" fillId="0" borderId="31"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8" borderId="14" xfId="1" applyFont="1" applyFill="1" applyBorder="1" applyAlignment="1">
      <alignment horizontal="left" vertical="center"/>
    </xf>
    <xf numFmtId="0" fontId="1" fillId="8" borderId="6" xfId="1" applyFont="1" applyFill="1" applyBorder="1" applyAlignment="1">
      <alignment horizontal="left" vertical="center"/>
    </xf>
    <xf numFmtId="0" fontId="1" fillId="8" borderId="7"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8" borderId="142" xfId="1" quotePrefix="1" applyFont="1" applyFill="1" applyBorder="1" applyAlignment="1">
      <alignment horizontal="left" vertical="center" wrapText="1"/>
    </xf>
    <xf numFmtId="0" fontId="4" fillId="8" borderId="148" xfId="1" quotePrefix="1" applyFont="1" applyFill="1" applyBorder="1" applyAlignment="1">
      <alignment horizontal="left" vertical="center" wrapText="1"/>
    </xf>
    <xf numFmtId="0" fontId="4" fillId="8" borderId="6"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9"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5"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8" borderId="9" xfId="1" applyFont="1" applyFill="1" applyBorder="1" applyAlignment="1">
      <alignment horizontal="left" vertical="center" wrapText="1"/>
    </xf>
    <xf numFmtId="0" fontId="4" fillId="8"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applyFont="1" applyFill="1" applyBorder="1" applyAlignment="1">
      <alignment horizontal="center" vertical="center"/>
    </xf>
    <xf numFmtId="0" fontId="4" fillId="0" borderId="9"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13" borderId="121" xfId="1" applyFont="1" applyFill="1" applyBorder="1" applyAlignment="1">
      <alignment horizontal="center" vertical="center"/>
    </xf>
    <xf numFmtId="0" fontId="4" fillId="13" borderId="125" xfId="1" applyFont="1" applyFill="1" applyBorder="1" applyAlignment="1">
      <alignment horizontal="center" vertical="center"/>
    </xf>
    <xf numFmtId="0" fontId="4" fillId="13" borderId="136" xfId="1" applyFont="1" applyFill="1" applyBorder="1" applyAlignment="1">
      <alignment horizontal="center" vertical="center"/>
    </xf>
    <xf numFmtId="0" fontId="4" fillId="13" borderId="122" xfId="1" applyFont="1" applyFill="1" applyBorder="1" applyAlignment="1">
      <alignment horizontal="center" vertical="center"/>
    </xf>
    <xf numFmtId="0" fontId="4" fillId="13" borderId="126" xfId="1" applyFont="1" applyFill="1" applyBorder="1" applyAlignment="1">
      <alignment horizontal="center" vertical="center"/>
    </xf>
    <xf numFmtId="0" fontId="4" fillId="13" borderId="137" xfId="1" applyFont="1" applyFill="1" applyBorder="1" applyAlignment="1">
      <alignment horizontal="center" vertical="center"/>
    </xf>
    <xf numFmtId="0" fontId="4" fillId="13" borderId="123" xfId="1" applyFont="1" applyFill="1" applyBorder="1" applyAlignment="1">
      <alignment horizontal="center" vertical="center"/>
    </xf>
    <xf numFmtId="0" fontId="4" fillId="13" borderId="127" xfId="1" applyFont="1" applyFill="1" applyBorder="1" applyAlignment="1">
      <alignment horizontal="center" vertical="center"/>
    </xf>
    <xf numFmtId="0" fontId="4" fillId="13" borderId="138" xfId="1" applyFont="1" applyFill="1" applyBorder="1" applyAlignment="1">
      <alignment horizontal="center" vertical="center"/>
    </xf>
    <xf numFmtId="0" fontId="1" fillId="11" borderId="14" xfId="1" applyFont="1" applyFill="1" applyBorder="1" applyAlignment="1">
      <alignment horizontal="left" vertical="center" shrinkToFit="1"/>
    </xf>
    <xf numFmtId="0" fontId="1" fillId="11"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6" borderId="0" xfId="1" applyNumberFormat="1" applyFont="1" applyFill="1" applyAlignment="1">
      <alignment horizontal="left"/>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0" borderId="28"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8" xfId="1" applyFont="1" applyFill="1" applyBorder="1" applyAlignment="1">
      <alignment vertical="center"/>
    </xf>
    <xf numFmtId="0" fontId="4" fillId="0" borderId="28" xfId="1" applyFont="1" applyFill="1" applyBorder="1" applyAlignment="1">
      <alignment horizontal="left" vertical="center" wrapText="1"/>
    </xf>
    <xf numFmtId="0" fontId="4" fillId="6" borderId="0" xfId="1" applyFont="1" applyFill="1" applyAlignment="1">
      <alignment horizontal="left" vertical="top" wrapText="1"/>
    </xf>
    <xf numFmtId="0" fontId="1" fillId="8" borderId="57" xfId="1" applyFont="1" applyFill="1" applyBorder="1" applyAlignment="1">
      <alignment horizontal="center" vertical="center" wrapText="1"/>
    </xf>
    <xf numFmtId="0" fontId="1" fillId="8"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3" xfId="1" applyFont="1" applyFill="1" applyBorder="1" applyAlignment="1">
      <alignment horizontal="center" vertical="center" wrapText="1"/>
    </xf>
    <xf numFmtId="0" fontId="1" fillId="7" borderId="8" xfId="1" applyFont="1" applyFill="1" applyBorder="1" applyAlignment="1">
      <alignment horizontal="center" vertical="center" wrapText="1"/>
    </xf>
    <xf numFmtId="0" fontId="1" fillId="7" borderId="33" xfId="1" applyFont="1" applyFill="1" applyBorder="1" applyAlignment="1">
      <alignment horizontal="center" vertical="center" wrapText="1"/>
    </xf>
    <xf numFmtId="0" fontId="1" fillId="8" borderId="8" xfId="1" applyFont="1" applyFill="1" applyBorder="1" applyAlignment="1">
      <alignment horizontal="center" vertical="center" wrapText="1"/>
    </xf>
    <xf numFmtId="0" fontId="1" fillId="8" borderId="33"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8" borderId="47" xfId="1" applyFont="1" applyFill="1" applyBorder="1" applyAlignment="1">
      <alignment horizontal="center" vertical="center" wrapText="1"/>
    </xf>
    <xf numFmtId="0" fontId="1" fillId="8" borderId="33" xfId="1" applyFont="1" applyFill="1" applyBorder="1" applyAlignment="1">
      <alignment horizontal="center" vertical="center"/>
    </xf>
    <xf numFmtId="0" fontId="8" fillId="0" borderId="8" xfId="1" applyFont="1" applyFill="1" applyBorder="1" applyAlignment="1">
      <alignment horizontal="center" vertical="center" wrapText="1"/>
    </xf>
    <xf numFmtId="0" fontId="8" fillId="0" borderId="33"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5" borderId="1" xfId="1" applyNumberFormat="1" applyFont="1" applyFill="1" applyBorder="1" applyAlignment="1">
      <alignment horizontal="center" vertical="center" wrapText="1"/>
    </xf>
    <xf numFmtId="49" fontId="1" fillId="5" borderId="4"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4" borderId="1" xfId="1" applyNumberFormat="1" applyFont="1" applyFill="1" applyBorder="1" applyAlignment="1">
      <alignment horizontal="center" vertical="center" wrapText="1"/>
    </xf>
    <xf numFmtId="49" fontId="1" fillId="4" borderId="4"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heetViews>
  <sheetFormatPr defaultRowHeight="13.5" x14ac:dyDescent="0.15"/>
  <cols>
    <col min="1" max="2" width="9" style="76" customWidth="1"/>
    <col min="3" max="3" width="28.5" style="76" customWidth="1"/>
    <col min="4" max="4" width="12.625" style="76" customWidth="1"/>
    <col min="5" max="5" width="17.25" style="76" customWidth="1"/>
    <col min="6" max="7" width="18.375" style="76" customWidth="1"/>
    <col min="8" max="8" width="19.625" style="76" customWidth="1"/>
    <col min="9" max="10" width="18.375" style="76" customWidth="1"/>
    <col min="11" max="11" width="19.625" style="76" customWidth="1"/>
    <col min="12" max="18" width="9" style="181" customWidth="1"/>
    <col min="19" max="253" width="9" style="76" customWidth="1"/>
    <col min="254" max="254" width="28.5" style="76" customWidth="1"/>
    <col min="255" max="256" width="12.625" style="76" customWidth="1"/>
    <col min="257" max="261" width="18.375" style="76" customWidth="1"/>
    <col min="262" max="262" width="19.125" style="76" customWidth="1"/>
    <col min="263" max="264" width="9" style="76" customWidth="1"/>
    <col min="265" max="265" width="12.625" style="76" customWidth="1"/>
    <col min="266" max="509" width="9" style="76" customWidth="1"/>
    <col min="510" max="510" width="28.5" style="76" customWidth="1"/>
    <col min="511" max="512" width="12.625" style="76" customWidth="1"/>
    <col min="513" max="517" width="18.375" style="76" customWidth="1"/>
    <col min="518" max="518" width="19.125" style="76" customWidth="1"/>
    <col min="519" max="520" width="9" style="76" customWidth="1"/>
    <col min="521" max="521" width="12.625" style="76" customWidth="1"/>
    <col min="522" max="765" width="9" style="76" customWidth="1"/>
    <col min="766" max="766" width="28.5" style="76" customWidth="1"/>
    <col min="767" max="768" width="12.625" style="76" customWidth="1"/>
    <col min="769" max="773" width="18.375" style="76" customWidth="1"/>
    <col min="774" max="774" width="19.125" style="76" customWidth="1"/>
    <col min="775" max="776" width="9" style="76" customWidth="1"/>
    <col min="777" max="777" width="12.625" style="76" customWidth="1"/>
    <col min="778" max="1021" width="9" style="76" customWidth="1"/>
    <col min="1022" max="1022" width="28.5" style="76" customWidth="1"/>
    <col min="1023" max="1024" width="12.625" style="76" customWidth="1"/>
    <col min="1025" max="1029" width="18.375" style="76" customWidth="1"/>
    <col min="1030" max="1030" width="19.125" style="76" customWidth="1"/>
    <col min="1031" max="1032" width="9" style="76" customWidth="1"/>
    <col min="1033" max="1033" width="12.625" style="76" customWidth="1"/>
    <col min="1034" max="1277" width="9" style="76" customWidth="1"/>
    <col min="1278" max="1278" width="28.5" style="76" customWidth="1"/>
    <col min="1279" max="1280" width="12.625" style="76" customWidth="1"/>
    <col min="1281" max="1285" width="18.375" style="76" customWidth="1"/>
    <col min="1286" max="1286" width="19.125" style="76" customWidth="1"/>
    <col min="1287" max="1288" width="9" style="76" customWidth="1"/>
    <col min="1289" max="1289" width="12.625" style="76" customWidth="1"/>
    <col min="1290" max="1533" width="9" style="76" customWidth="1"/>
    <col min="1534" max="1534" width="28.5" style="76" customWidth="1"/>
    <col min="1535" max="1536" width="12.625" style="76" customWidth="1"/>
    <col min="1537" max="1541" width="18.375" style="76" customWidth="1"/>
    <col min="1542" max="1542" width="19.125" style="76" customWidth="1"/>
    <col min="1543" max="1544" width="9" style="76" customWidth="1"/>
    <col min="1545" max="1545" width="12.625" style="76" customWidth="1"/>
    <col min="1546" max="1789" width="9" style="76" customWidth="1"/>
    <col min="1790" max="1790" width="28.5" style="76" customWidth="1"/>
    <col min="1791" max="1792" width="12.625" style="76" customWidth="1"/>
    <col min="1793" max="1797" width="18.375" style="76" customWidth="1"/>
    <col min="1798" max="1798" width="19.125" style="76" customWidth="1"/>
    <col min="1799" max="1800" width="9" style="76" customWidth="1"/>
    <col min="1801" max="1801" width="12.625" style="76" customWidth="1"/>
    <col min="1802" max="2045" width="9" style="76" customWidth="1"/>
    <col min="2046" max="2046" width="28.5" style="76" customWidth="1"/>
    <col min="2047" max="2048" width="12.625" style="76" customWidth="1"/>
    <col min="2049" max="2053" width="18.375" style="76" customWidth="1"/>
    <col min="2054" max="2054" width="19.125" style="76" customWidth="1"/>
    <col min="2055" max="2056" width="9" style="76" customWidth="1"/>
    <col min="2057" max="2057" width="12.625" style="76" customWidth="1"/>
    <col min="2058" max="2301" width="9" style="76" customWidth="1"/>
    <col min="2302" max="2302" width="28.5" style="76" customWidth="1"/>
    <col min="2303" max="2304" width="12.625" style="76" customWidth="1"/>
    <col min="2305" max="2309" width="18.375" style="76" customWidth="1"/>
    <col min="2310" max="2310" width="19.125" style="76" customWidth="1"/>
    <col min="2311" max="2312" width="9" style="76" customWidth="1"/>
    <col min="2313" max="2313" width="12.625" style="76" customWidth="1"/>
    <col min="2314" max="2557" width="9" style="76" customWidth="1"/>
    <col min="2558" max="2558" width="28.5" style="76" customWidth="1"/>
    <col min="2559" max="2560" width="12.625" style="76" customWidth="1"/>
    <col min="2561" max="2565" width="18.375" style="76" customWidth="1"/>
    <col min="2566" max="2566" width="19.125" style="76" customWidth="1"/>
    <col min="2567" max="2568" width="9" style="76" customWidth="1"/>
    <col min="2569" max="2569" width="12.625" style="76" customWidth="1"/>
    <col min="2570" max="2813" width="9" style="76" customWidth="1"/>
    <col min="2814" max="2814" width="28.5" style="76" customWidth="1"/>
    <col min="2815" max="2816" width="12.625" style="76" customWidth="1"/>
    <col min="2817" max="2821" width="18.375" style="76" customWidth="1"/>
    <col min="2822" max="2822" width="19.125" style="76" customWidth="1"/>
    <col min="2823" max="2824" width="9" style="76" customWidth="1"/>
    <col min="2825" max="2825" width="12.625" style="76" customWidth="1"/>
    <col min="2826" max="3069" width="9" style="76" customWidth="1"/>
    <col min="3070" max="3070" width="28.5" style="76" customWidth="1"/>
    <col min="3071" max="3072" width="12.625" style="76" customWidth="1"/>
    <col min="3073" max="3077" width="18.375" style="76" customWidth="1"/>
    <col min="3078" max="3078" width="19.125" style="76" customWidth="1"/>
    <col min="3079" max="3080" width="9" style="76" customWidth="1"/>
    <col min="3081" max="3081" width="12.625" style="76" customWidth="1"/>
    <col min="3082" max="3325" width="9" style="76" customWidth="1"/>
    <col min="3326" max="3326" width="28.5" style="76" customWidth="1"/>
    <col min="3327" max="3328" width="12.625" style="76" customWidth="1"/>
    <col min="3329" max="3333" width="18.375" style="76" customWidth="1"/>
    <col min="3334" max="3334" width="19.125" style="76" customWidth="1"/>
    <col min="3335" max="3336" width="9" style="76" customWidth="1"/>
    <col min="3337" max="3337" width="12.625" style="76" customWidth="1"/>
    <col min="3338" max="3581" width="9" style="76" customWidth="1"/>
    <col min="3582" max="3582" width="28.5" style="76" customWidth="1"/>
    <col min="3583" max="3584" width="12.625" style="76" customWidth="1"/>
    <col min="3585" max="3589" width="18.375" style="76" customWidth="1"/>
    <col min="3590" max="3590" width="19.125" style="76" customWidth="1"/>
    <col min="3591" max="3592" width="9" style="76" customWidth="1"/>
    <col min="3593" max="3593" width="12.625" style="76" customWidth="1"/>
    <col min="3594" max="3837" width="9" style="76" customWidth="1"/>
    <col min="3838" max="3838" width="28.5" style="76" customWidth="1"/>
    <col min="3839" max="3840" width="12.625" style="76" customWidth="1"/>
    <col min="3841" max="3845" width="18.375" style="76" customWidth="1"/>
    <col min="3846" max="3846" width="19.125" style="76" customWidth="1"/>
    <col min="3847" max="3848" width="9" style="76" customWidth="1"/>
    <col min="3849" max="3849" width="12.625" style="76" customWidth="1"/>
    <col min="3850" max="4093" width="9" style="76" customWidth="1"/>
    <col min="4094" max="4094" width="28.5" style="76" customWidth="1"/>
    <col min="4095" max="4096" width="12.625" style="76" customWidth="1"/>
    <col min="4097" max="4101" width="18.375" style="76" customWidth="1"/>
    <col min="4102" max="4102" width="19.125" style="76" customWidth="1"/>
    <col min="4103" max="4104" width="9" style="76" customWidth="1"/>
    <col min="4105" max="4105" width="12.625" style="76" customWidth="1"/>
    <col min="4106" max="4349" width="9" style="76" customWidth="1"/>
    <col min="4350" max="4350" width="28.5" style="76" customWidth="1"/>
    <col min="4351" max="4352" width="12.625" style="76" customWidth="1"/>
    <col min="4353" max="4357" width="18.375" style="76" customWidth="1"/>
    <col min="4358" max="4358" width="19.125" style="76" customWidth="1"/>
    <col min="4359" max="4360" width="9" style="76" customWidth="1"/>
    <col min="4361" max="4361" width="12.625" style="76" customWidth="1"/>
    <col min="4362" max="4605" width="9" style="76" customWidth="1"/>
    <col min="4606" max="4606" width="28.5" style="76" customWidth="1"/>
    <col min="4607" max="4608" width="12.625" style="76" customWidth="1"/>
    <col min="4609" max="4613" width="18.375" style="76" customWidth="1"/>
    <col min="4614" max="4614" width="19.125" style="76" customWidth="1"/>
    <col min="4615" max="4616" width="9" style="76" customWidth="1"/>
    <col min="4617" max="4617" width="12.625" style="76" customWidth="1"/>
    <col min="4618" max="4861" width="9" style="76" customWidth="1"/>
    <col min="4862" max="4862" width="28.5" style="76" customWidth="1"/>
    <col min="4863" max="4864" width="12.625" style="76" customWidth="1"/>
    <col min="4865" max="4869" width="18.375" style="76" customWidth="1"/>
    <col min="4870" max="4870" width="19.125" style="76" customWidth="1"/>
    <col min="4871" max="4872" width="9" style="76" customWidth="1"/>
    <col min="4873" max="4873" width="12.625" style="76" customWidth="1"/>
    <col min="4874" max="5117" width="9" style="76" customWidth="1"/>
    <col min="5118" max="5118" width="28.5" style="76" customWidth="1"/>
    <col min="5119" max="5120" width="12.625" style="76" customWidth="1"/>
    <col min="5121" max="5125" width="18.375" style="76" customWidth="1"/>
    <col min="5126" max="5126" width="19.125" style="76" customWidth="1"/>
    <col min="5127" max="5128" width="9" style="76" customWidth="1"/>
    <col min="5129" max="5129" width="12.625" style="76" customWidth="1"/>
    <col min="5130" max="5373" width="9" style="76" customWidth="1"/>
    <col min="5374" max="5374" width="28.5" style="76" customWidth="1"/>
    <col min="5375" max="5376" width="12.625" style="76" customWidth="1"/>
    <col min="5377" max="5381" width="18.375" style="76" customWidth="1"/>
    <col min="5382" max="5382" width="19.125" style="76" customWidth="1"/>
    <col min="5383" max="5384" width="9" style="76" customWidth="1"/>
    <col min="5385" max="5385" width="12.625" style="76" customWidth="1"/>
    <col min="5386" max="5629" width="9" style="76" customWidth="1"/>
    <col min="5630" max="5630" width="28.5" style="76" customWidth="1"/>
    <col min="5631" max="5632" width="12.625" style="76" customWidth="1"/>
    <col min="5633" max="5637" width="18.375" style="76" customWidth="1"/>
    <col min="5638" max="5638" width="19.125" style="76" customWidth="1"/>
    <col min="5639" max="5640" width="9" style="76" customWidth="1"/>
    <col min="5641" max="5641" width="12.625" style="76" customWidth="1"/>
    <col min="5642" max="5885" width="9" style="76" customWidth="1"/>
    <col min="5886" max="5886" width="28.5" style="76" customWidth="1"/>
    <col min="5887" max="5888" width="12.625" style="76" customWidth="1"/>
    <col min="5889" max="5893" width="18.375" style="76" customWidth="1"/>
    <col min="5894" max="5894" width="19.125" style="76" customWidth="1"/>
    <col min="5895" max="5896" width="9" style="76" customWidth="1"/>
    <col min="5897" max="5897" width="12.625" style="76" customWidth="1"/>
    <col min="5898" max="6141" width="9" style="76" customWidth="1"/>
    <col min="6142" max="6142" width="28.5" style="76" customWidth="1"/>
    <col min="6143" max="6144" width="12.625" style="76" customWidth="1"/>
    <col min="6145" max="6149" width="18.375" style="76" customWidth="1"/>
    <col min="6150" max="6150" width="19.125" style="76" customWidth="1"/>
    <col min="6151" max="6152" width="9" style="76" customWidth="1"/>
    <col min="6153" max="6153" width="12.625" style="76" customWidth="1"/>
    <col min="6154" max="6397" width="9" style="76" customWidth="1"/>
    <col min="6398" max="6398" width="28.5" style="76" customWidth="1"/>
    <col min="6399" max="6400" width="12.625" style="76" customWidth="1"/>
    <col min="6401" max="6405" width="18.375" style="76" customWidth="1"/>
    <col min="6406" max="6406" width="19.125" style="76" customWidth="1"/>
    <col min="6407" max="6408" width="9" style="76" customWidth="1"/>
    <col min="6409" max="6409" width="12.625" style="76" customWidth="1"/>
    <col min="6410" max="6653" width="9" style="76" customWidth="1"/>
    <col min="6654" max="6654" width="28.5" style="76" customWidth="1"/>
    <col min="6655" max="6656" width="12.625" style="76" customWidth="1"/>
    <col min="6657" max="6661" width="18.375" style="76" customWidth="1"/>
    <col min="6662" max="6662" width="19.125" style="76" customWidth="1"/>
    <col min="6663" max="6664" width="9" style="76" customWidth="1"/>
    <col min="6665" max="6665" width="12.625" style="76" customWidth="1"/>
    <col min="6666" max="6909" width="9" style="76" customWidth="1"/>
    <col min="6910" max="6910" width="28.5" style="76" customWidth="1"/>
    <col min="6911" max="6912" width="12.625" style="76" customWidth="1"/>
    <col min="6913" max="6917" width="18.375" style="76" customWidth="1"/>
    <col min="6918" max="6918" width="19.125" style="76" customWidth="1"/>
    <col min="6919" max="6920" width="9" style="76" customWidth="1"/>
    <col min="6921" max="6921" width="12.625" style="76" customWidth="1"/>
    <col min="6922" max="7165" width="9" style="76" customWidth="1"/>
    <col min="7166" max="7166" width="28.5" style="76" customWidth="1"/>
    <col min="7167" max="7168" width="12.625" style="76" customWidth="1"/>
    <col min="7169" max="7173" width="18.375" style="76" customWidth="1"/>
    <col min="7174" max="7174" width="19.125" style="76" customWidth="1"/>
    <col min="7175" max="7176" width="9" style="76" customWidth="1"/>
    <col min="7177" max="7177" width="12.625" style="76" customWidth="1"/>
    <col min="7178" max="7421" width="9" style="76" customWidth="1"/>
    <col min="7422" max="7422" width="28.5" style="76" customWidth="1"/>
    <col min="7423" max="7424" width="12.625" style="76" customWidth="1"/>
    <col min="7425" max="7429" width="18.375" style="76" customWidth="1"/>
    <col min="7430" max="7430" width="19.125" style="76" customWidth="1"/>
    <col min="7431" max="7432" width="9" style="76" customWidth="1"/>
    <col min="7433" max="7433" width="12.625" style="76" customWidth="1"/>
    <col min="7434" max="7677" width="9" style="76" customWidth="1"/>
    <col min="7678" max="7678" width="28.5" style="76" customWidth="1"/>
    <col min="7679" max="7680" width="12.625" style="76" customWidth="1"/>
    <col min="7681" max="7685" width="18.375" style="76" customWidth="1"/>
    <col min="7686" max="7686" width="19.125" style="76" customWidth="1"/>
    <col min="7687" max="7688" width="9" style="76" customWidth="1"/>
    <col min="7689" max="7689" width="12.625" style="76" customWidth="1"/>
    <col min="7690" max="7933" width="9" style="76" customWidth="1"/>
    <col min="7934" max="7934" width="28.5" style="76" customWidth="1"/>
    <col min="7935" max="7936" width="12.625" style="76" customWidth="1"/>
    <col min="7937" max="7941" width="18.375" style="76" customWidth="1"/>
    <col min="7942" max="7942" width="19.125" style="76" customWidth="1"/>
    <col min="7943" max="7944" width="9" style="76" customWidth="1"/>
    <col min="7945" max="7945" width="12.625" style="76" customWidth="1"/>
    <col min="7946" max="8189" width="9" style="76" customWidth="1"/>
    <col min="8190" max="8190" width="28.5" style="76" customWidth="1"/>
    <col min="8191" max="8192" width="12.625" style="76" customWidth="1"/>
    <col min="8193" max="8197" width="18.375" style="76" customWidth="1"/>
    <col min="8198" max="8198" width="19.125" style="76" customWidth="1"/>
    <col min="8199" max="8200" width="9" style="76" customWidth="1"/>
    <col min="8201" max="8201" width="12.625" style="76" customWidth="1"/>
    <col min="8202" max="8445" width="9" style="76" customWidth="1"/>
    <col min="8446" max="8446" width="28.5" style="76" customWidth="1"/>
    <col min="8447" max="8448" width="12.625" style="76" customWidth="1"/>
    <col min="8449" max="8453" width="18.375" style="76" customWidth="1"/>
    <col min="8454" max="8454" width="19.125" style="76" customWidth="1"/>
    <col min="8455" max="8456" width="9" style="76" customWidth="1"/>
    <col min="8457" max="8457" width="12.625" style="76" customWidth="1"/>
    <col min="8458" max="8701" width="9" style="76" customWidth="1"/>
    <col min="8702" max="8702" width="28.5" style="76" customWidth="1"/>
    <col min="8703" max="8704" width="12.625" style="76" customWidth="1"/>
    <col min="8705" max="8709" width="18.375" style="76" customWidth="1"/>
    <col min="8710" max="8710" width="19.125" style="76" customWidth="1"/>
    <col min="8711" max="8712" width="9" style="76" customWidth="1"/>
    <col min="8713" max="8713" width="12.625" style="76" customWidth="1"/>
    <col min="8714" max="8957" width="9" style="76" customWidth="1"/>
    <col min="8958" max="8958" width="28.5" style="76" customWidth="1"/>
    <col min="8959" max="8960" width="12.625" style="76" customWidth="1"/>
    <col min="8961" max="8965" width="18.375" style="76" customWidth="1"/>
    <col min="8966" max="8966" width="19.125" style="76" customWidth="1"/>
    <col min="8967" max="8968" width="9" style="76" customWidth="1"/>
    <col min="8969" max="8969" width="12.625" style="76" customWidth="1"/>
    <col min="8970" max="9213" width="9" style="76" customWidth="1"/>
    <col min="9214" max="9214" width="28.5" style="76" customWidth="1"/>
    <col min="9215" max="9216" width="12.625" style="76" customWidth="1"/>
    <col min="9217" max="9221" width="18.375" style="76" customWidth="1"/>
    <col min="9222" max="9222" width="19.125" style="76" customWidth="1"/>
    <col min="9223" max="9224" width="9" style="76" customWidth="1"/>
    <col min="9225" max="9225" width="12.625" style="76" customWidth="1"/>
    <col min="9226" max="9469" width="9" style="76" customWidth="1"/>
    <col min="9470" max="9470" width="28.5" style="76" customWidth="1"/>
    <col min="9471" max="9472" width="12.625" style="76" customWidth="1"/>
    <col min="9473" max="9477" width="18.375" style="76" customWidth="1"/>
    <col min="9478" max="9478" width="19.125" style="76" customWidth="1"/>
    <col min="9479" max="9480" width="9" style="76" customWidth="1"/>
    <col min="9481" max="9481" width="12.625" style="76" customWidth="1"/>
    <col min="9482" max="9725" width="9" style="76" customWidth="1"/>
    <col min="9726" max="9726" width="28.5" style="76" customWidth="1"/>
    <col min="9727" max="9728" width="12.625" style="76" customWidth="1"/>
    <col min="9729" max="9733" width="18.375" style="76" customWidth="1"/>
    <col min="9734" max="9734" width="19.125" style="76" customWidth="1"/>
    <col min="9735" max="9736" width="9" style="76" customWidth="1"/>
    <col min="9737" max="9737" width="12.625" style="76" customWidth="1"/>
    <col min="9738" max="9981" width="9" style="76" customWidth="1"/>
    <col min="9982" max="9982" width="28.5" style="76" customWidth="1"/>
    <col min="9983" max="9984" width="12.625" style="76" customWidth="1"/>
    <col min="9985" max="9989" width="18.375" style="76" customWidth="1"/>
    <col min="9990" max="9990" width="19.125" style="76" customWidth="1"/>
    <col min="9991" max="9992" width="9" style="76" customWidth="1"/>
    <col min="9993" max="9993" width="12.625" style="76" customWidth="1"/>
    <col min="9994" max="10237" width="9" style="76" customWidth="1"/>
    <col min="10238" max="10238" width="28.5" style="76" customWidth="1"/>
    <col min="10239" max="10240" width="12.625" style="76" customWidth="1"/>
    <col min="10241" max="10245" width="18.375" style="76" customWidth="1"/>
    <col min="10246" max="10246" width="19.125" style="76" customWidth="1"/>
    <col min="10247" max="10248" width="9" style="76" customWidth="1"/>
    <col min="10249" max="10249" width="12.625" style="76" customWidth="1"/>
    <col min="10250" max="10493" width="9" style="76" customWidth="1"/>
    <col min="10494" max="10494" width="28.5" style="76" customWidth="1"/>
    <col min="10495" max="10496" width="12.625" style="76" customWidth="1"/>
    <col min="10497" max="10501" width="18.375" style="76" customWidth="1"/>
    <col min="10502" max="10502" width="19.125" style="76" customWidth="1"/>
    <col min="10503" max="10504" width="9" style="76" customWidth="1"/>
    <col min="10505" max="10505" width="12.625" style="76" customWidth="1"/>
    <col min="10506" max="10749" width="9" style="76" customWidth="1"/>
    <col min="10750" max="10750" width="28.5" style="76" customWidth="1"/>
    <col min="10751" max="10752" width="12.625" style="76" customWidth="1"/>
    <col min="10753" max="10757" width="18.375" style="76" customWidth="1"/>
    <col min="10758" max="10758" width="19.125" style="76" customWidth="1"/>
    <col min="10759" max="10760" width="9" style="76" customWidth="1"/>
    <col min="10761" max="10761" width="12.625" style="76" customWidth="1"/>
    <col min="10762" max="11005" width="9" style="76" customWidth="1"/>
    <col min="11006" max="11006" width="28.5" style="76" customWidth="1"/>
    <col min="11007" max="11008" width="12.625" style="76" customWidth="1"/>
    <col min="11009" max="11013" width="18.375" style="76" customWidth="1"/>
    <col min="11014" max="11014" width="19.125" style="76" customWidth="1"/>
    <col min="11015" max="11016" width="9" style="76" customWidth="1"/>
    <col min="11017" max="11017" width="12.625" style="76" customWidth="1"/>
    <col min="11018" max="11261" width="9" style="76" customWidth="1"/>
    <col min="11262" max="11262" width="28.5" style="76" customWidth="1"/>
    <col min="11263" max="11264" width="12.625" style="76" customWidth="1"/>
    <col min="11265" max="11269" width="18.375" style="76" customWidth="1"/>
    <col min="11270" max="11270" width="19.125" style="76" customWidth="1"/>
    <col min="11271" max="11272" width="9" style="76" customWidth="1"/>
    <col min="11273" max="11273" width="12.625" style="76" customWidth="1"/>
    <col min="11274" max="11517" width="9" style="76" customWidth="1"/>
    <col min="11518" max="11518" width="28.5" style="76" customWidth="1"/>
    <col min="11519" max="11520" width="12.625" style="76" customWidth="1"/>
    <col min="11521" max="11525" width="18.375" style="76" customWidth="1"/>
    <col min="11526" max="11526" width="19.125" style="76" customWidth="1"/>
    <col min="11527" max="11528" width="9" style="76" customWidth="1"/>
    <col min="11529" max="11529" width="12.625" style="76" customWidth="1"/>
    <col min="11530" max="11773" width="9" style="76" customWidth="1"/>
    <col min="11774" max="11774" width="28.5" style="76" customWidth="1"/>
    <col min="11775" max="11776" width="12.625" style="76" customWidth="1"/>
    <col min="11777" max="11781" width="18.375" style="76" customWidth="1"/>
    <col min="11782" max="11782" width="19.125" style="76" customWidth="1"/>
    <col min="11783" max="11784" width="9" style="76" customWidth="1"/>
    <col min="11785" max="11785" width="12.625" style="76" customWidth="1"/>
    <col min="11786" max="12029" width="9" style="76" customWidth="1"/>
    <col min="12030" max="12030" width="28.5" style="76" customWidth="1"/>
    <col min="12031" max="12032" width="12.625" style="76" customWidth="1"/>
    <col min="12033" max="12037" width="18.375" style="76" customWidth="1"/>
    <col min="12038" max="12038" width="19.125" style="76" customWidth="1"/>
    <col min="12039" max="12040" width="9" style="76" customWidth="1"/>
    <col min="12041" max="12041" width="12.625" style="76" customWidth="1"/>
    <col min="12042" max="12285" width="9" style="76" customWidth="1"/>
    <col min="12286" max="12286" width="28.5" style="76" customWidth="1"/>
    <col min="12287" max="12288" width="12.625" style="76" customWidth="1"/>
    <col min="12289" max="12293" width="18.375" style="76" customWidth="1"/>
    <col min="12294" max="12294" width="19.125" style="76" customWidth="1"/>
    <col min="12295" max="12296" width="9" style="76" customWidth="1"/>
    <col min="12297" max="12297" width="12.625" style="76" customWidth="1"/>
    <col min="12298" max="12541" width="9" style="76" customWidth="1"/>
    <col min="12542" max="12542" width="28.5" style="76" customWidth="1"/>
    <col min="12543" max="12544" width="12.625" style="76" customWidth="1"/>
    <col min="12545" max="12549" width="18.375" style="76" customWidth="1"/>
    <col min="12550" max="12550" width="19.125" style="76" customWidth="1"/>
    <col min="12551" max="12552" width="9" style="76" customWidth="1"/>
    <col min="12553" max="12553" width="12.625" style="76" customWidth="1"/>
    <col min="12554" max="12797" width="9" style="76" customWidth="1"/>
    <col min="12798" max="12798" width="28.5" style="76" customWidth="1"/>
    <col min="12799" max="12800" width="12.625" style="76" customWidth="1"/>
    <col min="12801" max="12805" width="18.375" style="76" customWidth="1"/>
    <col min="12806" max="12806" width="19.125" style="76" customWidth="1"/>
    <col min="12807" max="12808" width="9" style="76" customWidth="1"/>
    <col min="12809" max="12809" width="12.625" style="76" customWidth="1"/>
    <col min="12810" max="13053" width="9" style="76" customWidth="1"/>
    <col min="13054" max="13054" width="28.5" style="76" customWidth="1"/>
    <col min="13055" max="13056" width="12.625" style="76" customWidth="1"/>
    <col min="13057" max="13061" width="18.375" style="76" customWidth="1"/>
    <col min="13062" max="13062" width="19.125" style="76" customWidth="1"/>
    <col min="13063" max="13064" width="9" style="76" customWidth="1"/>
    <col min="13065" max="13065" width="12.625" style="76" customWidth="1"/>
    <col min="13066" max="13309" width="9" style="76" customWidth="1"/>
    <col min="13310" max="13310" width="28.5" style="76" customWidth="1"/>
    <col min="13311" max="13312" width="12.625" style="76" customWidth="1"/>
    <col min="13313" max="13317" width="18.375" style="76" customWidth="1"/>
    <col min="13318" max="13318" width="19.125" style="76" customWidth="1"/>
    <col min="13319" max="13320" width="9" style="76" customWidth="1"/>
    <col min="13321" max="13321" width="12.625" style="76" customWidth="1"/>
    <col min="13322" max="13565" width="9" style="76" customWidth="1"/>
    <col min="13566" max="13566" width="28.5" style="76" customWidth="1"/>
    <col min="13567" max="13568" width="12.625" style="76" customWidth="1"/>
    <col min="13569" max="13573" width="18.375" style="76" customWidth="1"/>
    <col min="13574" max="13574" width="19.125" style="76" customWidth="1"/>
    <col min="13575" max="13576" width="9" style="76" customWidth="1"/>
    <col min="13577" max="13577" width="12.625" style="76" customWidth="1"/>
    <col min="13578" max="13821" width="9" style="76" customWidth="1"/>
    <col min="13822" max="13822" width="28.5" style="76" customWidth="1"/>
    <col min="13823" max="13824" width="12.625" style="76" customWidth="1"/>
    <col min="13825" max="13829" width="18.375" style="76" customWidth="1"/>
    <col min="13830" max="13830" width="19.125" style="76" customWidth="1"/>
    <col min="13831" max="13832" width="9" style="76" customWidth="1"/>
    <col min="13833" max="13833" width="12.625" style="76" customWidth="1"/>
    <col min="13834" max="14077" width="9" style="76" customWidth="1"/>
    <col min="14078" max="14078" width="28.5" style="76" customWidth="1"/>
    <col min="14079" max="14080" width="12.625" style="76" customWidth="1"/>
    <col min="14081" max="14085" width="18.375" style="76" customWidth="1"/>
    <col min="14086" max="14086" width="19.125" style="76" customWidth="1"/>
    <col min="14087" max="14088" width="9" style="76" customWidth="1"/>
    <col min="14089" max="14089" width="12.625" style="76" customWidth="1"/>
    <col min="14090" max="14333" width="9" style="76" customWidth="1"/>
    <col min="14334" max="14334" width="28.5" style="76" customWidth="1"/>
    <col min="14335" max="14336" width="12.625" style="76" customWidth="1"/>
    <col min="14337" max="14341" width="18.375" style="76" customWidth="1"/>
    <col min="14342" max="14342" width="19.125" style="76" customWidth="1"/>
    <col min="14343" max="14344" width="9" style="76" customWidth="1"/>
    <col min="14345" max="14345" width="12.625" style="76" customWidth="1"/>
    <col min="14346" max="14589" width="9" style="76" customWidth="1"/>
    <col min="14590" max="14590" width="28.5" style="76" customWidth="1"/>
    <col min="14591" max="14592" width="12.625" style="76" customWidth="1"/>
    <col min="14593" max="14597" width="18.375" style="76" customWidth="1"/>
    <col min="14598" max="14598" width="19.125" style="76" customWidth="1"/>
    <col min="14599" max="14600" width="9" style="76" customWidth="1"/>
    <col min="14601" max="14601" width="12.625" style="76" customWidth="1"/>
    <col min="14602" max="14845" width="9" style="76" customWidth="1"/>
    <col min="14846" max="14846" width="28.5" style="76" customWidth="1"/>
    <col min="14847" max="14848" width="12.625" style="76" customWidth="1"/>
    <col min="14849" max="14853" width="18.375" style="76" customWidth="1"/>
    <col min="14854" max="14854" width="19.125" style="76" customWidth="1"/>
    <col min="14855" max="14856" width="9" style="76" customWidth="1"/>
    <col min="14857" max="14857" width="12.625" style="76" customWidth="1"/>
    <col min="14858" max="15101" width="9" style="76" customWidth="1"/>
    <col min="15102" max="15102" width="28.5" style="76" customWidth="1"/>
    <col min="15103" max="15104" width="12.625" style="76" customWidth="1"/>
    <col min="15105" max="15109" width="18.375" style="76" customWidth="1"/>
    <col min="15110" max="15110" width="19.125" style="76" customWidth="1"/>
    <col min="15111" max="15112" width="9" style="76" customWidth="1"/>
    <col min="15113" max="15113" width="12.625" style="76" customWidth="1"/>
    <col min="15114" max="15357" width="9" style="76" customWidth="1"/>
    <col min="15358" max="15358" width="28.5" style="76" customWidth="1"/>
    <col min="15359" max="15360" width="12.625" style="76" customWidth="1"/>
    <col min="15361" max="15365" width="18.375" style="76" customWidth="1"/>
    <col min="15366" max="15366" width="19.125" style="76" customWidth="1"/>
    <col min="15367" max="15368" width="9" style="76" customWidth="1"/>
    <col min="15369" max="15369" width="12.625" style="76" customWidth="1"/>
    <col min="15370" max="15613" width="9" style="76" customWidth="1"/>
    <col min="15614" max="15614" width="28.5" style="76" customWidth="1"/>
    <col min="15615" max="15616" width="12.625" style="76" customWidth="1"/>
    <col min="15617" max="15621" width="18.375" style="76" customWidth="1"/>
    <col min="15622" max="15622" width="19.125" style="76" customWidth="1"/>
    <col min="15623" max="15624" width="9" style="76" customWidth="1"/>
    <col min="15625" max="15625" width="12.625" style="76" customWidth="1"/>
    <col min="15626" max="15869" width="9" style="76" customWidth="1"/>
    <col min="15870" max="15870" width="28.5" style="76" customWidth="1"/>
    <col min="15871" max="15872" width="12.625" style="76" customWidth="1"/>
    <col min="15873" max="15877" width="18.375" style="76" customWidth="1"/>
    <col min="15878" max="15878" width="19.125" style="76" customWidth="1"/>
    <col min="15879" max="15880" width="9" style="76" customWidth="1"/>
    <col min="15881" max="15881" width="12.625" style="76" customWidth="1"/>
    <col min="15882" max="16125" width="9" style="76" customWidth="1"/>
    <col min="16126" max="16126" width="28.5" style="76" customWidth="1"/>
    <col min="16127" max="16128" width="12.625" style="76" customWidth="1"/>
    <col min="16129" max="16133" width="18.375" style="76" customWidth="1"/>
    <col min="16134" max="16134" width="19.125" style="76" customWidth="1"/>
    <col min="16135" max="16136" width="9" style="76" customWidth="1"/>
    <col min="16137" max="16137" width="12.625" style="76" customWidth="1"/>
    <col min="16138" max="16379" width="9" style="76" customWidth="1"/>
  </cols>
  <sheetData>
    <row r="1" spans="1:11" ht="15" customHeight="1" x14ac:dyDescent="0.15">
      <c r="A1" s="289" t="s">
        <v>305</v>
      </c>
      <c r="B1" s="43"/>
      <c r="C1" s="43"/>
      <c r="D1" s="43"/>
      <c r="E1" s="43"/>
      <c r="F1" s="43"/>
      <c r="G1" s="43"/>
      <c r="H1" s="43"/>
      <c r="I1" s="43"/>
      <c r="J1" s="43"/>
      <c r="K1"/>
    </row>
    <row r="2" spans="1:11" ht="18.600000000000001" customHeight="1" x14ac:dyDescent="0.15">
      <c r="A2" s="43"/>
      <c r="B2" s="43"/>
      <c r="C2" s="43"/>
      <c r="D2" s="43"/>
      <c r="E2" s="43"/>
      <c r="F2" s="43"/>
      <c r="G2" s="43"/>
      <c r="H2" s="43"/>
      <c r="I2" s="43"/>
      <c r="J2" s="43"/>
      <c r="K2" s="43"/>
    </row>
    <row r="3" spans="1:11" ht="17.25" customHeight="1" x14ac:dyDescent="0.15">
      <c r="A3" s="401"/>
      <c r="B3" s="43"/>
      <c r="C3" s="43"/>
      <c r="D3" s="43"/>
      <c r="E3" s="43"/>
      <c r="F3" s="43"/>
      <c r="G3" s="43"/>
      <c r="H3" s="43"/>
      <c r="I3" s="631" t="s">
        <v>640</v>
      </c>
      <c r="J3" s="631"/>
      <c r="K3" s="631"/>
    </row>
    <row r="4" spans="1:11" ht="13.7" customHeight="1" x14ac:dyDescent="0.15">
      <c r="A4" s="43"/>
      <c r="B4" s="43"/>
      <c r="C4" s="43"/>
      <c r="D4" s="43"/>
      <c r="E4" s="43"/>
      <c r="F4" s="43"/>
      <c r="G4" s="43"/>
      <c r="H4" s="43"/>
      <c r="I4" s="43"/>
      <c r="J4" s="43"/>
      <c r="K4" s="43"/>
    </row>
    <row r="5" spans="1:11" ht="29.1" customHeight="1" x14ac:dyDescent="0.15">
      <c r="A5" s="401"/>
      <c r="B5" s="43"/>
      <c r="C5" s="43"/>
      <c r="D5" s="43"/>
      <c r="E5" s="635" t="s">
        <v>5</v>
      </c>
      <c r="F5" s="636"/>
      <c r="G5" s="636"/>
      <c r="H5" s="637"/>
      <c r="I5" s="43"/>
      <c r="J5" s="532"/>
      <c r="K5" s="537"/>
    </row>
    <row r="6" spans="1:11" ht="13.7" customHeight="1" x14ac:dyDescent="0.15">
      <c r="A6" s="43"/>
      <c r="B6" s="632" t="s">
        <v>619</v>
      </c>
      <c r="C6" s="632"/>
      <c r="D6" s="633" t="s">
        <v>625</v>
      </c>
      <c r="E6" s="638"/>
      <c r="F6" s="639"/>
      <c r="G6" s="639"/>
      <c r="H6" s="640"/>
      <c r="I6" s="510"/>
      <c r="J6" s="644"/>
      <c r="K6" s="644"/>
    </row>
    <row r="7" spans="1:11" ht="13.7" customHeight="1" x14ac:dyDescent="0.15">
      <c r="A7" s="43"/>
      <c r="B7" s="632"/>
      <c r="C7" s="632"/>
      <c r="D7" s="633"/>
      <c r="E7" s="641"/>
      <c r="F7" s="642"/>
      <c r="G7" s="642"/>
      <c r="H7" s="643"/>
      <c r="I7" s="309" t="s">
        <v>641</v>
      </c>
      <c r="J7" s="634" t="s">
        <v>111</v>
      </c>
      <c r="K7" s="634"/>
    </row>
    <row r="8" spans="1:11" x14ac:dyDescent="0.15">
      <c r="A8" s="43"/>
      <c r="B8" s="622" t="s">
        <v>620</v>
      </c>
      <c r="C8" s="622"/>
      <c r="D8" s="309" t="s">
        <v>626</v>
      </c>
      <c r="E8" s="623" t="s">
        <v>635</v>
      </c>
      <c r="F8" s="624"/>
      <c r="G8" s="624"/>
      <c r="H8" s="625"/>
      <c r="I8" s="78" t="s">
        <v>642</v>
      </c>
      <c r="J8" s="626" t="s">
        <v>643</v>
      </c>
      <c r="K8" s="626"/>
    </row>
    <row r="9" spans="1:11" x14ac:dyDescent="0.15">
      <c r="A9" s="43"/>
      <c r="B9" s="43"/>
      <c r="C9" s="43" t="s">
        <v>23</v>
      </c>
      <c r="D9" s="309" t="s">
        <v>627</v>
      </c>
      <c r="E9" s="623" t="s">
        <v>520</v>
      </c>
      <c r="F9" s="624"/>
      <c r="G9" s="624"/>
      <c r="H9" s="625"/>
      <c r="I9" s="89"/>
      <c r="J9" s="627"/>
      <c r="K9" s="627"/>
    </row>
    <row r="10" spans="1:11" x14ac:dyDescent="0.15">
      <c r="A10" s="43"/>
      <c r="B10" s="43"/>
      <c r="C10" s="43"/>
      <c r="D10" s="309" t="s">
        <v>628</v>
      </c>
      <c r="E10" s="628">
        <v>2050000</v>
      </c>
      <c r="F10" s="629"/>
      <c r="G10" s="629"/>
      <c r="H10" s="630"/>
      <c r="I10" s="309"/>
      <c r="J10" s="309"/>
      <c r="K10" s="309"/>
    </row>
    <row r="11" spans="1:11" x14ac:dyDescent="0.15">
      <c r="A11" s="43"/>
      <c r="B11" s="43"/>
      <c r="C11" s="43"/>
      <c r="D11" s="309" t="s">
        <v>629</v>
      </c>
      <c r="E11" s="613">
        <v>252205</v>
      </c>
      <c r="F11" s="614"/>
      <c r="G11" s="614"/>
      <c r="H11" s="615"/>
      <c r="I11" s="309"/>
      <c r="J11" s="310"/>
      <c r="K11" s="310"/>
    </row>
    <row r="12" spans="1:11" x14ac:dyDescent="0.15">
      <c r="A12" s="43"/>
      <c r="B12" s="43"/>
      <c r="C12" s="43"/>
      <c r="D12" s="309" t="s">
        <v>630</v>
      </c>
      <c r="E12" s="613">
        <v>5170204557</v>
      </c>
      <c r="F12" s="614"/>
      <c r="G12" s="614"/>
      <c r="H12" s="615"/>
      <c r="I12" s="309"/>
      <c r="J12" s="310"/>
      <c r="K12" s="310"/>
    </row>
    <row r="13" spans="1:11" x14ac:dyDescent="0.15">
      <c r="A13" s="43"/>
      <c r="B13" s="43"/>
      <c r="C13" s="43"/>
      <c r="D13" s="309"/>
      <c r="E13" s="421"/>
      <c r="F13" s="421"/>
      <c r="G13" s="421"/>
      <c r="H13" s="421"/>
      <c r="I13" s="309"/>
      <c r="J13" s="310"/>
      <c r="K13" s="310"/>
    </row>
    <row r="14" spans="1:11" ht="14.25" thickBot="1" x14ac:dyDescent="0.2">
      <c r="A14" s="43"/>
      <c r="B14" s="43" t="s">
        <v>621</v>
      </c>
      <c r="C14" s="43"/>
      <c r="D14" s="43"/>
      <c r="E14" s="43"/>
      <c r="F14" s="43"/>
      <c r="G14" s="43"/>
      <c r="H14" s="43"/>
      <c r="I14" s="43"/>
      <c r="J14" s="189" t="s">
        <v>18</v>
      </c>
      <c r="K14" s="43"/>
    </row>
    <row r="15" spans="1:11" ht="13.5" customHeight="1" x14ac:dyDescent="0.15">
      <c r="A15" s="43"/>
      <c r="B15" s="44"/>
      <c r="C15" s="77"/>
      <c r="D15" s="77"/>
      <c r="E15" s="422"/>
      <c r="F15" s="616" t="s">
        <v>137</v>
      </c>
      <c r="G15" s="617"/>
      <c r="H15" s="618"/>
      <c r="I15" s="619" t="s">
        <v>139</v>
      </c>
      <c r="J15" s="620"/>
      <c r="K15" s="621"/>
    </row>
    <row r="16" spans="1:11" ht="40.5" x14ac:dyDescent="0.15">
      <c r="A16" s="43"/>
      <c r="B16" s="45" t="s">
        <v>307</v>
      </c>
      <c r="C16" s="78" t="s">
        <v>459</v>
      </c>
      <c r="D16" s="409" t="s">
        <v>631</v>
      </c>
      <c r="E16" s="409" t="s">
        <v>636</v>
      </c>
      <c r="F16" s="598" t="s">
        <v>637</v>
      </c>
      <c r="G16" s="604" t="s">
        <v>638</v>
      </c>
      <c r="H16" s="606" t="s">
        <v>569</v>
      </c>
      <c r="I16" s="608" t="s">
        <v>637</v>
      </c>
      <c r="J16" s="610" t="s">
        <v>638</v>
      </c>
      <c r="K16" s="611" t="s">
        <v>569</v>
      </c>
    </row>
    <row r="17" spans="1:11" ht="14.25" thickBot="1" x14ac:dyDescent="0.2">
      <c r="A17" s="43"/>
      <c r="B17" s="46"/>
      <c r="C17" s="79"/>
      <c r="D17" s="79"/>
      <c r="E17" s="300"/>
      <c r="F17" s="599"/>
      <c r="G17" s="605"/>
      <c r="H17" s="607"/>
      <c r="I17" s="609"/>
      <c r="J17" s="605"/>
      <c r="K17" s="612"/>
    </row>
    <row r="18" spans="1:11" x14ac:dyDescent="0.15">
      <c r="A18" s="43"/>
      <c r="B18" s="47" t="s">
        <v>291</v>
      </c>
      <c r="C18" s="407" t="s">
        <v>460</v>
      </c>
      <c r="D18" s="410">
        <v>0</v>
      </c>
      <c r="E18" s="423" t="s">
        <v>509</v>
      </c>
      <c r="F18" s="434"/>
      <c r="G18" s="463"/>
      <c r="H18" s="487" t="s">
        <v>509</v>
      </c>
      <c r="I18" s="511"/>
      <c r="J18" s="463"/>
      <c r="K18" s="538" t="s">
        <v>509</v>
      </c>
    </row>
    <row r="19" spans="1:11" ht="27" customHeight="1" x14ac:dyDescent="0.15">
      <c r="A19" s="43"/>
      <c r="B19" s="48" t="s">
        <v>308</v>
      </c>
      <c r="C19" s="81" t="s">
        <v>461</v>
      </c>
      <c r="D19" s="91">
        <v>0</v>
      </c>
      <c r="E19" s="424" t="s">
        <v>509</v>
      </c>
      <c r="F19" s="435"/>
      <c r="G19" s="464"/>
      <c r="H19" s="488" t="s">
        <v>509</v>
      </c>
      <c r="I19" s="512"/>
      <c r="J19" s="464"/>
      <c r="K19" s="539" t="s">
        <v>509</v>
      </c>
    </row>
    <row r="20" spans="1:11" x14ac:dyDescent="0.15">
      <c r="A20" s="43"/>
      <c r="B20" s="49" t="s">
        <v>309</v>
      </c>
      <c r="C20" s="592" t="s">
        <v>462</v>
      </c>
      <c r="D20" s="95">
        <v>0</v>
      </c>
      <c r="E20" s="586" t="s">
        <v>509</v>
      </c>
      <c r="F20" s="436"/>
      <c r="G20" s="465"/>
      <c r="H20" s="489" t="s">
        <v>509</v>
      </c>
      <c r="I20" s="513"/>
      <c r="J20" s="465"/>
      <c r="K20" s="540" t="s">
        <v>509</v>
      </c>
    </row>
    <row r="21" spans="1:11" x14ac:dyDescent="0.15">
      <c r="A21" s="43"/>
      <c r="B21" s="50" t="s">
        <v>310</v>
      </c>
      <c r="C21" s="593"/>
      <c r="D21" s="93">
        <v>20</v>
      </c>
      <c r="E21" s="587"/>
      <c r="F21" s="437"/>
      <c r="G21" s="466"/>
      <c r="H21" s="490" t="s">
        <v>509</v>
      </c>
      <c r="I21" s="514"/>
      <c r="J21" s="466"/>
      <c r="K21" s="541" t="s">
        <v>509</v>
      </c>
    </row>
    <row r="22" spans="1:11" x14ac:dyDescent="0.15">
      <c r="A22" s="43"/>
      <c r="B22" s="50" t="s">
        <v>311</v>
      </c>
      <c r="C22" s="593"/>
      <c r="D22" s="93">
        <v>50</v>
      </c>
      <c r="E22" s="587"/>
      <c r="F22" s="437"/>
      <c r="G22" s="466"/>
      <c r="H22" s="490" t="s">
        <v>509</v>
      </c>
      <c r="I22" s="514"/>
      <c r="J22" s="466"/>
      <c r="K22" s="541" t="s">
        <v>509</v>
      </c>
    </row>
    <row r="23" spans="1:11" x14ac:dyDescent="0.15">
      <c r="A23" s="43"/>
      <c r="B23" s="50" t="s">
        <v>312</v>
      </c>
      <c r="C23" s="593"/>
      <c r="D23" s="93">
        <v>100</v>
      </c>
      <c r="E23" s="587"/>
      <c r="F23" s="437"/>
      <c r="G23" s="466"/>
      <c r="H23" s="490" t="s">
        <v>509</v>
      </c>
      <c r="I23" s="514"/>
      <c r="J23" s="466"/>
      <c r="K23" s="541" t="s">
        <v>509</v>
      </c>
    </row>
    <row r="24" spans="1:11" x14ac:dyDescent="0.15">
      <c r="A24" s="43"/>
      <c r="B24" s="51" t="s">
        <v>313</v>
      </c>
      <c r="C24" s="597"/>
      <c r="D24" s="100">
        <v>150</v>
      </c>
      <c r="E24" s="588"/>
      <c r="F24" s="436"/>
      <c r="G24" s="465"/>
      <c r="H24" s="489" t="s">
        <v>509</v>
      </c>
      <c r="I24" s="513"/>
      <c r="J24" s="465"/>
      <c r="K24" s="540" t="s">
        <v>509</v>
      </c>
    </row>
    <row r="25" spans="1:11" x14ac:dyDescent="0.15">
      <c r="A25" s="43"/>
      <c r="B25" s="48" t="s">
        <v>314</v>
      </c>
      <c r="C25" s="83" t="s">
        <v>463</v>
      </c>
      <c r="D25" s="91">
        <v>0</v>
      </c>
      <c r="E25" s="424" t="s">
        <v>509</v>
      </c>
      <c r="F25" s="435"/>
      <c r="G25" s="464"/>
      <c r="H25" s="488" t="s">
        <v>509</v>
      </c>
      <c r="I25" s="512"/>
      <c r="J25" s="464"/>
      <c r="K25" s="539" t="s">
        <v>509</v>
      </c>
    </row>
    <row r="26" spans="1:11" x14ac:dyDescent="0.15">
      <c r="A26" s="43"/>
      <c r="B26" s="48" t="s">
        <v>315</v>
      </c>
      <c r="C26" s="83" t="s">
        <v>464</v>
      </c>
      <c r="D26" s="91">
        <v>0</v>
      </c>
      <c r="E26" s="424" t="s">
        <v>509</v>
      </c>
      <c r="F26" s="435"/>
      <c r="G26" s="464"/>
      <c r="H26" s="488" t="s">
        <v>509</v>
      </c>
      <c r="I26" s="512"/>
      <c r="J26" s="464"/>
      <c r="K26" s="539" t="s">
        <v>509</v>
      </c>
    </row>
    <row r="27" spans="1:11" x14ac:dyDescent="0.15">
      <c r="A27" s="43"/>
      <c r="B27" s="49" t="s">
        <v>316</v>
      </c>
      <c r="C27" s="603" t="s">
        <v>465</v>
      </c>
      <c r="D27" s="95">
        <v>20</v>
      </c>
      <c r="E27" s="586" t="s">
        <v>509</v>
      </c>
      <c r="F27" s="436"/>
      <c r="G27" s="465"/>
      <c r="H27" s="489" t="s">
        <v>509</v>
      </c>
      <c r="I27" s="513"/>
      <c r="J27" s="465"/>
      <c r="K27" s="540" t="s">
        <v>509</v>
      </c>
    </row>
    <row r="28" spans="1:11" x14ac:dyDescent="0.15">
      <c r="A28" s="43"/>
      <c r="B28" s="50" t="s">
        <v>317</v>
      </c>
      <c r="C28" s="595"/>
      <c r="D28" s="93">
        <v>50</v>
      </c>
      <c r="E28" s="587"/>
      <c r="F28" s="437"/>
      <c r="G28" s="466"/>
      <c r="H28" s="490" t="s">
        <v>509</v>
      </c>
      <c r="I28" s="514"/>
      <c r="J28" s="466"/>
      <c r="K28" s="541" t="s">
        <v>509</v>
      </c>
    </row>
    <row r="29" spans="1:11" x14ac:dyDescent="0.15">
      <c r="A29" s="43"/>
      <c r="B29" s="50" t="s">
        <v>318</v>
      </c>
      <c r="C29" s="595"/>
      <c r="D29" s="93">
        <v>100</v>
      </c>
      <c r="E29" s="587"/>
      <c r="F29" s="437"/>
      <c r="G29" s="466"/>
      <c r="H29" s="490" t="s">
        <v>509</v>
      </c>
      <c r="I29" s="514"/>
      <c r="J29" s="466"/>
      <c r="K29" s="541" t="s">
        <v>509</v>
      </c>
    </row>
    <row r="30" spans="1:11" x14ac:dyDescent="0.15">
      <c r="A30" s="43"/>
      <c r="B30" s="51" t="s">
        <v>319</v>
      </c>
      <c r="C30" s="596"/>
      <c r="D30" s="100">
        <v>150</v>
      </c>
      <c r="E30" s="588"/>
      <c r="F30" s="436"/>
      <c r="G30" s="465"/>
      <c r="H30" s="489" t="s">
        <v>509</v>
      </c>
      <c r="I30" s="513"/>
      <c r="J30" s="465"/>
      <c r="K30" s="540" t="s">
        <v>509</v>
      </c>
    </row>
    <row r="31" spans="1:11" x14ac:dyDescent="0.15">
      <c r="A31" s="43"/>
      <c r="B31" s="52" t="s">
        <v>320</v>
      </c>
      <c r="C31" s="589" t="s">
        <v>466</v>
      </c>
      <c r="D31" s="92">
        <v>0</v>
      </c>
      <c r="E31" s="586" t="s">
        <v>509</v>
      </c>
      <c r="F31" s="438"/>
      <c r="G31" s="467"/>
      <c r="H31" s="491" t="s">
        <v>509</v>
      </c>
      <c r="I31" s="515"/>
      <c r="J31" s="467"/>
      <c r="K31" s="542" t="s">
        <v>509</v>
      </c>
    </row>
    <row r="32" spans="1:11" x14ac:dyDescent="0.15">
      <c r="A32" s="43"/>
      <c r="B32" s="50" t="s">
        <v>321</v>
      </c>
      <c r="C32" s="590"/>
      <c r="D32" s="93">
        <v>20</v>
      </c>
      <c r="E32" s="587"/>
      <c r="F32" s="437"/>
      <c r="G32" s="466"/>
      <c r="H32" s="490" t="s">
        <v>509</v>
      </c>
      <c r="I32" s="514"/>
      <c r="J32" s="466"/>
      <c r="K32" s="541" t="s">
        <v>509</v>
      </c>
    </row>
    <row r="33" spans="1:11" x14ac:dyDescent="0.15">
      <c r="A33" s="43"/>
      <c r="B33" s="50" t="s">
        <v>322</v>
      </c>
      <c r="C33" s="590"/>
      <c r="D33" s="93">
        <v>30</v>
      </c>
      <c r="E33" s="587"/>
      <c r="F33" s="437"/>
      <c r="G33" s="466"/>
      <c r="H33" s="490" t="s">
        <v>509</v>
      </c>
      <c r="I33" s="514"/>
      <c r="J33" s="466"/>
      <c r="K33" s="541" t="s">
        <v>509</v>
      </c>
    </row>
    <row r="34" spans="1:11" x14ac:dyDescent="0.15">
      <c r="A34" s="43"/>
      <c r="B34" s="50" t="s">
        <v>323</v>
      </c>
      <c r="C34" s="590"/>
      <c r="D34" s="93">
        <v>50</v>
      </c>
      <c r="E34" s="587"/>
      <c r="F34" s="437"/>
      <c r="G34" s="466"/>
      <c r="H34" s="490" t="s">
        <v>509</v>
      </c>
      <c r="I34" s="514"/>
      <c r="J34" s="466"/>
      <c r="K34" s="541" t="s">
        <v>509</v>
      </c>
    </row>
    <row r="35" spans="1:11" x14ac:dyDescent="0.15">
      <c r="A35" s="43"/>
      <c r="B35" s="50" t="s">
        <v>324</v>
      </c>
      <c r="C35" s="590"/>
      <c r="D35" s="93">
        <v>100</v>
      </c>
      <c r="E35" s="587"/>
      <c r="F35" s="437"/>
      <c r="G35" s="466"/>
      <c r="H35" s="490" t="s">
        <v>509</v>
      </c>
      <c r="I35" s="514"/>
      <c r="J35" s="466"/>
      <c r="K35" s="541" t="s">
        <v>509</v>
      </c>
    </row>
    <row r="36" spans="1:11" x14ac:dyDescent="0.15">
      <c r="A36" s="43"/>
      <c r="B36" s="53" t="s">
        <v>325</v>
      </c>
      <c r="C36" s="591"/>
      <c r="D36" s="94">
        <v>150</v>
      </c>
      <c r="E36" s="588"/>
      <c r="F36" s="439"/>
      <c r="G36" s="468"/>
      <c r="H36" s="492" t="s">
        <v>509</v>
      </c>
      <c r="I36" s="516"/>
      <c r="J36" s="468"/>
      <c r="K36" s="543" t="s">
        <v>509</v>
      </c>
    </row>
    <row r="37" spans="1:11" x14ac:dyDescent="0.15">
      <c r="A37" s="43"/>
      <c r="B37" s="49" t="s">
        <v>326</v>
      </c>
      <c r="C37" s="592" t="s">
        <v>467</v>
      </c>
      <c r="D37" s="95">
        <v>10</v>
      </c>
      <c r="E37" s="586" t="s">
        <v>509</v>
      </c>
      <c r="F37" s="436"/>
      <c r="G37" s="465"/>
      <c r="H37" s="489" t="s">
        <v>509</v>
      </c>
      <c r="I37" s="513"/>
      <c r="J37" s="465"/>
      <c r="K37" s="540" t="s">
        <v>509</v>
      </c>
    </row>
    <row r="38" spans="1:11" x14ac:dyDescent="0.15">
      <c r="A38" s="43"/>
      <c r="B38" s="51" t="s">
        <v>327</v>
      </c>
      <c r="C38" s="593"/>
      <c r="D38" s="100">
        <v>20</v>
      </c>
      <c r="E38" s="587"/>
      <c r="F38" s="437"/>
      <c r="G38" s="466"/>
      <c r="H38" s="490" t="s">
        <v>509</v>
      </c>
      <c r="I38" s="514"/>
      <c r="J38" s="466"/>
      <c r="K38" s="541" t="s">
        <v>509</v>
      </c>
    </row>
    <row r="39" spans="1:11" x14ac:dyDescent="0.15">
      <c r="A39" s="43"/>
      <c r="B39" s="51" t="s">
        <v>328</v>
      </c>
      <c r="C39" s="593"/>
      <c r="D39" s="93">
        <v>50</v>
      </c>
      <c r="E39" s="587"/>
      <c r="F39" s="440"/>
      <c r="G39" s="469"/>
      <c r="H39" s="493" t="s">
        <v>509</v>
      </c>
      <c r="I39" s="517"/>
      <c r="J39" s="469"/>
      <c r="K39" s="544" t="s">
        <v>509</v>
      </c>
    </row>
    <row r="40" spans="1:11" x14ac:dyDescent="0.15">
      <c r="A40" s="43"/>
      <c r="B40" s="51" t="s">
        <v>329</v>
      </c>
      <c r="C40" s="593"/>
      <c r="D40" s="93">
        <v>100</v>
      </c>
      <c r="E40" s="587"/>
      <c r="F40" s="441"/>
      <c r="G40" s="466"/>
      <c r="H40" s="490" t="s">
        <v>509</v>
      </c>
      <c r="I40" s="514"/>
      <c r="J40" s="466"/>
      <c r="K40" s="541" t="s">
        <v>509</v>
      </c>
    </row>
    <row r="41" spans="1:11" x14ac:dyDescent="0.15">
      <c r="A41" s="43"/>
      <c r="B41" s="51" t="s">
        <v>330</v>
      </c>
      <c r="C41" s="597"/>
      <c r="D41" s="90">
        <v>150</v>
      </c>
      <c r="E41" s="588"/>
      <c r="F41" s="442"/>
      <c r="G41" s="468"/>
      <c r="H41" s="492" t="s">
        <v>509</v>
      </c>
      <c r="I41" s="516"/>
      <c r="J41" s="468"/>
      <c r="K41" s="543" t="s">
        <v>509</v>
      </c>
    </row>
    <row r="42" spans="1:11" x14ac:dyDescent="0.15">
      <c r="A42" s="43"/>
      <c r="B42" s="54" t="s">
        <v>331</v>
      </c>
      <c r="C42" s="600" t="s">
        <v>468</v>
      </c>
      <c r="D42" s="411">
        <v>10</v>
      </c>
      <c r="E42" s="586" t="s">
        <v>509</v>
      </c>
      <c r="F42" s="443"/>
      <c r="G42" s="467"/>
      <c r="H42" s="491" t="s">
        <v>509</v>
      </c>
      <c r="I42" s="515"/>
      <c r="J42" s="467"/>
      <c r="K42" s="542" t="s">
        <v>509</v>
      </c>
    </row>
    <row r="43" spans="1:11" x14ac:dyDescent="0.15">
      <c r="A43" s="43"/>
      <c r="B43" s="51" t="s">
        <v>332</v>
      </c>
      <c r="C43" s="601"/>
      <c r="D43" s="93">
        <v>20</v>
      </c>
      <c r="E43" s="587"/>
      <c r="F43" s="441"/>
      <c r="G43" s="466"/>
      <c r="H43" s="490" t="s">
        <v>509</v>
      </c>
      <c r="I43" s="514"/>
      <c r="J43" s="466"/>
      <c r="K43" s="541" t="s">
        <v>509</v>
      </c>
    </row>
    <row r="44" spans="1:11" x14ac:dyDescent="0.15">
      <c r="A44" s="43"/>
      <c r="B44" s="51" t="s">
        <v>333</v>
      </c>
      <c r="C44" s="601"/>
      <c r="D44" s="93">
        <v>50</v>
      </c>
      <c r="E44" s="587"/>
      <c r="F44" s="441"/>
      <c r="G44" s="466"/>
      <c r="H44" s="490" t="s">
        <v>509</v>
      </c>
      <c r="I44" s="514"/>
      <c r="J44" s="466"/>
      <c r="K44" s="541" t="s">
        <v>509</v>
      </c>
    </row>
    <row r="45" spans="1:11" x14ac:dyDescent="0.15">
      <c r="A45" s="43"/>
      <c r="B45" s="51" t="s">
        <v>334</v>
      </c>
      <c r="C45" s="601"/>
      <c r="D45" s="93">
        <v>100</v>
      </c>
      <c r="E45" s="587"/>
      <c r="F45" s="441"/>
      <c r="G45" s="466"/>
      <c r="H45" s="490" t="s">
        <v>509</v>
      </c>
      <c r="I45" s="514"/>
      <c r="J45" s="466"/>
      <c r="K45" s="541" t="s">
        <v>509</v>
      </c>
    </row>
    <row r="46" spans="1:11" x14ac:dyDescent="0.15">
      <c r="A46" s="43"/>
      <c r="B46" s="51" t="s">
        <v>335</v>
      </c>
      <c r="C46" s="602"/>
      <c r="D46" s="90">
        <v>150</v>
      </c>
      <c r="E46" s="588"/>
      <c r="F46" s="442"/>
      <c r="G46" s="468"/>
      <c r="H46" s="492" t="s">
        <v>509</v>
      </c>
      <c r="I46" s="516"/>
      <c r="J46" s="468"/>
      <c r="K46" s="543" t="s">
        <v>509</v>
      </c>
    </row>
    <row r="47" spans="1:11" x14ac:dyDescent="0.15">
      <c r="A47" s="43"/>
      <c r="B47" s="55" t="s">
        <v>336</v>
      </c>
      <c r="C47" s="600" t="s">
        <v>469</v>
      </c>
      <c r="D47" s="78">
        <v>20</v>
      </c>
      <c r="E47" s="586" t="s">
        <v>509</v>
      </c>
      <c r="F47" s="437"/>
      <c r="G47" s="466"/>
      <c r="H47" s="490" t="s">
        <v>509</v>
      </c>
      <c r="I47" s="514"/>
      <c r="J47" s="466"/>
      <c r="K47" s="541" t="s">
        <v>509</v>
      </c>
    </row>
    <row r="48" spans="1:11" x14ac:dyDescent="0.15">
      <c r="A48" s="43"/>
      <c r="B48" s="51" t="s">
        <v>337</v>
      </c>
      <c r="C48" s="601"/>
      <c r="D48" s="93">
        <v>50</v>
      </c>
      <c r="E48" s="587"/>
      <c r="F48" s="440"/>
      <c r="G48" s="469"/>
      <c r="H48" s="493" t="s">
        <v>509</v>
      </c>
      <c r="I48" s="517"/>
      <c r="J48" s="469"/>
      <c r="K48" s="544" t="s">
        <v>509</v>
      </c>
    </row>
    <row r="49" spans="1:11" x14ac:dyDescent="0.15">
      <c r="A49" s="43"/>
      <c r="B49" s="51" t="s">
        <v>338</v>
      </c>
      <c r="C49" s="601"/>
      <c r="D49" s="93">
        <v>100</v>
      </c>
      <c r="E49" s="587"/>
      <c r="F49" s="441"/>
      <c r="G49" s="466"/>
      <c r="H49" s="490" t="s">
        <v>509</v>
      </c>
      <c r="I49" s="514"/>
      <c r="J49" s="466"/>
      <c r="K49" s="541" t="s">
        <v>509</v>
      </c>
    </row>
    <row r="50" spans="1:11" x14ac:dyDescent="0.15">
      <c r="A50" s="43"/>
      <c r="B50" s="56" t="s">
        <v>339</v>
      </c>
      <c r="C50" s="602"/>
      <c r="D50" s="90">
        <v>150</v>
      </c>
      <c r="E50" s="588"/>
      <c r="F50" s="442"/>
      <c r="G50" s="468"/>
      <c r="H50" s="492" t="s">
        <v>509</v>
      </c>
      <c r="I50" s="516"/>
      <c r="J50" s="468"/>
      <c r="K50" s="543" t="s">
        <v>509</v>
      </c>
    </row>
    <row r="51" spans="1:11" x14ac:dyDescent="0.15">
      <c r="A51" s="43"/>
      <c r="B51" s="49" t="s">
        <v>340</v>
      </c>
      <c r="C51" s="592" t="s">
        <v>282</v>
      </c>
      <c r="D51" s="95">
        <v>20</v>
      </c>
      <c r="E51" s="586">
        <v>0.2</v>
      </c>
      <c r="F51" s="444">
        <v>166345853</v>
      </c>
      <c r="G51" s="469">
        <v>33269170</v>
      </c>
      <c r="H51" s="493">
        <v>6.4000000000000003E-3</v>
      </c>
      <c r="I51" s="517">
        <v>166345853</v>
      </c>
      <c r="J51" s="469">
        <v>33269170</v>
      </c>
      <c r="K51" s="544">
        <v>6.4000000000000003E-3</v>
      </c>
    </row>
    <row r="52" spans="1:11" x14ac:dyDescent="0.15">
      <c r="A52" s="43"/>
      <c r="B52" s="49" t="s">
        <v>341</v>
      </c>
      <c r="C52" s="593"/>
      <c r="D52" s="95">
        <v>30</v>
      </c>
      <c r="E52" s="587"/>
      <c r="F52" s="444"/>
      <c r="G52" s="469"/>
      <c r="H52" s="493" t="s">
        <v>509</v>
      </c>
      <c r="I52" s="517"/>
      <c r="J52" s="469"/>
      <c r="K52" s="544" t="s">
        <v>509</v>
      </c>
    </row>
    <row r="53" spans="1:11" x14ac:dyDescent="0.15">
      <c r="A53" s="43"/>
      <c r="B53" s="49" t="s">
        <v>342</v>
      </c>
      <c r="C53" s="593"/>
      <c r="D53" s="95">
        <v>40</v>
      </c>
      <c r="E53" s="587"/>
      <c r="F53" s="444"/>
      <c r="G53" s="469"/>
      <c r="H53" s="493" t="s">
        <v>509</v>
      </c>
      <c r="I53" s="517"/>
      <c r="J53" s="469"/>
      <c r="K53" s="544" t="s">
        <v>509</v>
      </c>
    </row>
    <row r="54" spans="1:11" x14ac:dyDescent="0.15">
      <c r="A54" s="43"/>
      <c r="B54" s="50" t="s">
        <v>343</v>
      </c>
      <c r="C54" s="593"/>
      <c r="D54" s="93">
        <v>50</v>
      </c>
      <c r="E54" s="587"/>
      <c r="F54" s="437"/>
      <c r="G54" s="466"/>
      <c r="H54" s="490" t="s">
        <v>509</v>
      </c>
      <c r="I54" s="514"/>
      <c r="J54" s="466"/>
      <c r="K54" s="541" t="s">
        <v>509</v>
      </c>
    </row>
    <row r="55" spans="1:11" x14ac:dyDescent="0.15">
      <c r="A55" s="43"/>
      <c r="B55" s="49" t="s">
        <v>344</v>
      </c>
      <c r="C55" s="593"/>
      <c r="D55" s="95">
        <v>75</v>
      </c>
      <c r="E55" s="587"/>
      <c r="F55" s="444"/>
      <c r="G55" s="469"/>
      <c r="H55" s="493" t="s">
        <v>509</v>
      </c>
      <c r="I55" s="517"/>
      <c r="J55" s="469"/>
      <c r="K55" s="544" t="s">
        <v>509</v>
      </c>
    </row>
    <row r="56" spans="1:11" x14ac:dyDescent="0.15">
      <c r="A56" s="43"/>
      <c r="B56" s="50" t="s">
        <v>345</v>
      </c>
      <c r="C56" s="593"/>
      <c r="D56" s="93">
        <v>100</v>
      </c>
      <c r="E56" s="587"/>
      <c r="F56" s="437"/>
      <c r="G56" s="466"/>
      <c r="H56" s="490" t="s">
        <v>509</v>
      </c>
      <c r="I56" s="514"/>
      <c r="J56" s="466"/>
      <c r="K56" s="541" t="s">
        <v>509</v>
      </c>
    </row>
    <row r="57" spans="1:11" x14ac:dyDescent="0.15">
      <c r="A57" s="43"/>
      <c r="B57" s="51" t="s">
        <v>346</v>
      </c>
      <c r="C57" s="593"/>
      <c r="D57" s="100">
        <v>150</v>
      </c>
      <c r="E57" s="587"/>
      <c r="F57" s="445"/>
      <c r="G57" s="470"/>
      <c r="H57" s="494" t="s">
        <v>509</v>
      </c>
      <c r="I57" s="518"/>
      <c r="J57" s="470"/>
      <c r="K57" s="545" t="s">
        <v>509</v>
      </c>
    </row>
    <row r="58" spans="1:11" s="181" customFormat="1" x14ac:dyDescent="0.15">
      <c r="A58" s="43"/>
      <c r="B58" s="56" t="s">
        <v>347</v>
      </c>
      <c r="C58" s="597"/>
      <c r="D58" s="96">
        <v>250</v>
      </c>
      <c r="E58" s="588"/>
      <c r="F58" s="446"/>
      <c r="G58" s="471"/>
      <c r="H58" s="495" t="s">
        <v>509</v>
      </c>
      <c r="I58" s="519"/>
      <c r="J58" s="471"/>
      <c r="K58" s="546" t="s">
        <v>509</v>
      </c>
    </row>
    <row r="59" spans="1:11" x14ac:dyDescent="0.15">
      <c r="A59" s="43"/>
      <c r="B59" s="57" t="s">
        <v>348</v>
      </c>
      <c r="C59" s="592" t="s">
        <v>470</v>
      </c>
      <c r="D59" s="95">
        <v>10</v>
      </c>
      <c r="E59" s="586" t="s">
        <v>509</v>
      </c>
      <c r="F59" s="444"/>
      <c r="G59" s="469"/>
      <c r="H59" s="493" t="s">
        <v>509</v>
      </c>
      <c r="I59" s="517"/>
      <c r="J59" s="469"/>
      <c r="K59" s="544" t="s">
        <v>509</v>
      </c>
    </row>
    <row r="60" spans="1:11" x14ac:dyDescent="0.15">
      <c r="A60" s="43"/>
      <c r="B60" s="49" t="s">
        <v>349</v>
      </c>
      <c r="C60" s="593"/>
      <c r="D60" s="95">
        <v>15</v>
      </c>
      <c r="E60" s="587"/>
      <c r="F60" s="444"/>
      <c r="G60" s="469"/>
      <c r="H60" s="493" t="s">
        <v>509</v>
      </c>
      <c r="I60" s="517"/>
      <c r="J60" s="469"/>
      <c r="K60" s="544" t="s">
        <v>509</v>
      </c>
    </row>
    <row r="61" spans="1:11" x14ac:dyDescent="0.15">
      <c r="A61" s="43"/>
      <c r="B61" s="49" t="s">
        <v>350</v>
      </c>
      <c r="C61" s="593"/>
      <c r="D61" s="95">
        <v>20</v>
      </c>
      <c r="E61" s="587"/>
      <c r="F61" s="444"/>
      <c r="G61" s="469"/>
      <c r="H61" s="493" t="s">
        <v>509</v>
      </c>
      <c r="I61" s="517"/>
      <c r="J61" s="469"/>
      <c r="K61" s="544" t="s">
        <v>509</v>
      </c>
    </row>
    <row r="62" spans="1:11" x14ac:dyDescent="0.15">
      <c r="A62" s="43"/>
      <c r="B62" s="50" t="s">
        <v>351</v>
      </c>
      <c r="C62" s="593"/>
      <c r="D62" s="93">
        <v>25</v>
      </c>
      <c r="E62" s="587"/>
      <c r="F62" s="437"/>
      <c r="G62" s="466"/>
      <c r="H62" s="490" t="s">
        <v>509</v>
      </c>
      <c r="I62" s="514"/>
      <c r="J62" s="466"/>
      <c r="K62" s="541" t="s">
        <v>509</v>
      </c>
    </row>
    <row r="63" spans="1:11" x14ac:dyDescent="0.15">
      <c r="A63" s="43"/>
      <c r="B63" s="49" t="s">
        <v>352</v>
      </c>
      <c r="C63" s="593"/>
      <c r="D63" s="95">
        <v>35</v>
      </c>
      <c r="E63" s="587"/>
      <c r="F63" s="444"/>
      <c r="G63" s="469"/>
      <c r="H63" s="493" t="s">
        <v>509</v>
      </c>
      <c r="I63" s="517"/>
      <c r="J63" s="469"/>
      <c r="K63" s="544" t="s">
        <v>509</v>
      </c>
    </row>
    <row r="64" spans="1:11" x14ac:dyDescent="0.15">
      <c r="A64" s="43"/>
      <c r="B64" s="50" t="s">
        <v>353</v>
      </c>
      <c r="C64" s="593"/>
      <c r="D64" s="93">
        <v>50</v>
      </c>
      <c r="E64" s="587"/>
      <c r="F64" s="437"/>
      <c r="G64" s="466"/>
      <c r="H64" s="490" t="s">
        <v>509</v>
      </c>
      <c r="I64" s="514"/>
      <c r="J64" s="466"/>
      <c r="K64" s="541" t="s">
        <v>509</v>
      </c>
    </row>
    <row r="65" spans="1:11" x14ac:dyDescent="0.15">
      <c r="A65" s="43"/>
      <c r="B65" s="56" t="s">
        <v>354</v>
      </c>
      <c r="C65" s="597"/>
      <c r="D65" s="96">
        <v>100</v>
      </c>
      <c r="E65" s="588"/>
      <c r="F65" s="446"/>
      <c r="G65" s="471"/>
      <c r="H65" s="495" t="s">
        <v>509</v>
      </c>
      <c r="I65" s="519"/>
      <c r="J65" s="471"/>
      <c r="K65" s="546" t="s">
        <v>509</v>
      </c>
    </row>
    <row r="66" spans="1:11" x14ac:dyDescent="0.15">
      <c r="A66" s="43"/>
      <c r="B66" s="49" t="s">
        <v>355</v>
      </c>
      <c r="C66" s="600" t="s">
        <v>471</v>
      </c>
      <c r="D66" s="95">
        <v>20</v>
      </c>
      <c r="E66" s="586" t="s">
        <v>509</v>
      </c>
      <c r="F66" s="436"/>
      <c r="G66" s="465"/>
      <c r="H66" s="489" t="s">
        <v>509</v>
      </c>
      <c r="I66" s="513"/>
      <c r="J66" s="465"/>
      <c r="K66" s="540" t="s">
        <v>509</v>
      </c>
    </row>
    <row r="67" spans="1:11" x14ac:dyDescent="0.15">
      <c r="A67" s="43"/>
      <c r="B67" s="50" t="s">
        <v>356</v>
      </c>
      <c r="C67" s="601"/>
      <c r="D67" s="93">
        <v>50</v>
      </c>
      <c r="E67" s="587"/>
      <c r="F67" s="437"/>
      <c r="G67" s="466"/>
      <c r="H67" s="490" t="s">
        <v>509</v>
      </c>
      <c r="I67" s="514"/>
      <c r="J67" s="466"/>
      <c r="K67" s="541" t="s">
        <v>509</v>
      </c>
    </row>
    <row r="68" spans="1:11" x14ac:dyDescent="0.15">
      <c r="A68" s="43"/>
      <c r="B68" s="50" t="s">
        <v>357</v>
      </c>
      <c r="C68" s="601"/>
      <c r="D68" s="93">
        <v>75</v>
      </c>
      <c r="E68" s="587"/>
      <c r="F68" s="437"/>
      <c r="G68" s="466"/>
      <c r="H68" s="490" t="s">
        <v>509</v>
      </c>
      <c r="I68" s="514"/>
      <c r="J68" s="466"/>
      <c r="K68" s="541" t="s">
        <v>509</v>
      </c>
    </row>
    <row r="69" spans="1:11" x14ac:dyDescent="0.15">
      <c r="A69" s="43"/>
      <c r="B69" s="50" t="s">
        <v>358</v>
      </c>
      <c r="C69" s="601"/>
      <c r="D69" s="93">
        <v>85</v>
      </c>
      <c r="E69" s="587"/>
      <c r="F69" s="437"/>
      <c r="G69" s="466"/>
      <c r="H69" s="490" t="s">
        <v>509</v>
      </c>
      <c r="I69" s="514"/>
      <c r="J69" s="466"/>
      <c r="K69" s="541" t="s">
        <v>509</v>
      </c>
    </row>
    <row r="70" spans="1:11" x14ac:dyDescent="0.15">
      <c r="A70" s="43"/>
      <c r="B70" s="50" t="s">
        <v>359</v>
      </c>
      <c r="C70" s="601"/>
      <c r="D70" s="93">
        <v>100</v>
      </c>
      <c r="E70" s="587"/>
      <c r="F70" s="437"/>
      <c r="G70" s="466"/>
      <c r="H70" s="490" t="s">
        <v>509</v>
      </c>
      <c r="I70" s="514"/>
      <c r="J70" s="466"/>
      <c r="K70" s="541" t="s">
        <v>509</v>
      </c>
    </row>
    <row r="71" spans="1:11" x14ac:dyDescent="0.15">
      <c r="A71" s="43"/>
      <c r="B71" s="51" t="s">
        <v>360</v>
      </c>
      <c r="C71" s="601"/>
      <c r="D71" s="100">
        <v>150</v>
      </c>
      <c r="E71" s="587"/>
      <c r="F71" s="445"/>
      <c r="G71" s="470"/>
      <c r="H71" s="494" t="s">
        <v>509</v>
      </c>
      <c r="I71" s="518"/>
      <c r="J71" s="470"/>
      <c r="K71" s="545" t="s">
        <v>509</v>
      </c>
    </row>
    <row r="72" spans="1:11" s="181" customFormat="1" x14ac:dyDescent="0.15">
      <c r="A72" s="43"/>
      <c r="B72" s="56" t="s">
        <v>361</v>
      </c>
      <c r="C72" s="602"/>
      <c r="D72" s="96">
        <v>250</v>
      </c>
      <c r="E72" s="588"/>
      <c r="F72" s="446"/>
      <c r="G72" s="471"/>
      <c r="H72" s="495" t="s">
        <v>509</v>
      </c>
      <c r="I72" s="519"/>
      <c r="J72" s="471"/>
      <c r="K72" s="546" t="s">
        <v>509</v>
      </c>
    </row>
    <row r="73" spans="1:11" x14ac:dyDescent="0.15">
      <c r="A73" s="43"/>
      <c r="B73" s="54" t="s">
        <v>362</v>
      </c>
      <c r="C73" s="600" t="s">
        <v>472</v>
      </c>
      <c r="D73" s="92">
        <v>20</v>
      </c>
      <c r="E73" s="586" t="s">
        <v>509</v>
      </c>
      <c r="F73" s="447"/>
      <c r="G73" s="472"/>
      <c r="H73" s="496" t="s">
        <v>509</v>
      </c>
      <c r="I73" s="520"/>
      <c r="J73" s="472"/>
      <c r="K73" s="547" t="s">
        <v>509</v>
      </c>
    </row>
    <row r="74" spans="1:11" x14ac:dyDescent="0.15">
      <c r="A74" s="43"/>
      <c r="B74" s="58" t="s">
        <v>363</v>
      </c>
      <c r="C74" s="601"/>
      <c r="D74" s="93">
        <v>50</v>
      </c>
      <c r="E74" s="587"/>
      <c r="F74" s="444"/>
      <c r="G74" s="469"/>
      <c r="H74" s="493" t="s">
        <v>509</v>
      </c>
      <c r="I74" s="517"/>
      <c r="J74" s="469"/>
      <c r="K74" s="544" t="s">
        <v>509</v>
      </c>
    </row>
    <row r="75" spans="1:11" x14ac:dyDescent="0.15">
      <c r="A75" s="43"/>
      <c r="B75" s="58" t="s">
        <v>364</v>
      </c>
      <c r="C75" s="601"/>
      <c r="D75" s="93">
        <v>75</v>
      </c>
      <c r="E75" s="587"/>
      <c r="F75" s="444"/>
      <c r="G75" s="469"/>
      <c r="H75" s="493" t="s">
        <v>509</v>
      </c>
      <c r="I75" s="517"/>
      <c r="J75" s="469"/>
      <c r="K75" s="544" t="s">
        <v>509</v>
      </c>
    </row>
    <row r="76" spans="1:11" x14ac:dyDescent="0.15">
      <c r="A76" s="43"/>
      <c r="B76" s="58" t="s">
        <v>365</v>
      </c>
      <c r="C76" s="601"/>
      <c r="D76" s="93">
        <v>80</v>
      </c>
      <c r="E76" s="587"/>
      <c r="F76" s="444"/>
      <c r="G76" s="469"/>
      <c r="H76" s="493" t="s">
        <v>509</v>
      </c>
      <c r="I76" s="517"/>
      <c r="J76" s="469"/>
      <c r="K76" s="544" t="s">
        <v>509</v>
      </c>
    </row>
    <row r="77" spans="1:11" x14ac:dyDescent="0.15">
      <c r="A77" s="43"/>
      <c r="B77" s="59" t="s">
        <v>366</v>
      </c>
      <c r="C77" s="601"/>
      <c r="D77" s="93">
        <v>100</v>
      </c>
      <c r="E77" s="587"/>
      <c r="F77" s="437"/>
      <c r="G77" s="466"/>
      <c r="H77" s="490" t="s">
        <v>509</v>
      </c>
      <c r="I77" s="514"/>
      <c r="J77" s="466"/>
      <c r="K77" s="541" t="s">
        <v>509</v>
      </c>
    </row>
    <row r="78" spans="1:11" x14ac:dyDescent="0.15">
      <c r="A78" s="43"/>
      <c r="B78" s="59" t="s">
        <v>367</v>
      </c>
      <c r="C78" s="601"/>
      <c r="D78" s="78">
        <v>130</v>
      </c>
      <c r="E78" s="587"/>
      <c r="F78" s="445"/>
      <c r="G78" s="470"/>
      <c r="H78" s="494" t="s">
        <v>509</v>
      </c>
      <c r="I78" s="518"/>
      <c r="J78" s="470"/>
      <c r="K78" s="545" t="s">
        <v>509</v>
      </c>
    </row>
    <row r="79" spans="1:11" x14ac:dyDescent="0.15">
      <c r="A79" s="43"/>
      <c r="B79" s="59" t="s">
        <v>368</v>
      </c>
      <c r="C79" s="601"/>
      <c r="D79" s="93">
        <v>150</v>
      </c>
      <c r="E79" s="587"/>
      <c r="F79" s="445"/>
      <c r="G79" s="470"/>
      <c r="H79" s="494" t="s">
        <v>509</v>
      </c>
      <c r="I79" s="518"/>
      <c r="J79" s="470"/>
      <c r="K79" s="545" t="s">
        <v>509</v>
      </c>
    </row>
    <row r="80" spans="1:11" x14ac:dyDescent="0.15">
      <c r="A80" s="43"/>
      <c r="B80" s="54" t="s">
        <v>369</v>
      </c>
      <c r="C80" s="592" t="s">
        <v>473</v>
      </c>
      <c r="D80" s="92">
        <v>45</v>
      </c>
      <c r="E80" s="586" t="s">
        <v>509</v>
      </c>
      <c r="F80" s="447"/>
      <c r="G80" s="472"/>
      <c r="H80" s="496" t="s">
        <v>509</v>
      </c>
      <c r="I80" s="520"/>
      <c r="J80" s="472"/>
      <c r="K80" s="547" t="s">
        <v>509</v>
      </c>
    </row>
    <row r="81" spans="1:11" s="181" customFormat="1" x14ac:dyDescent="0.15">
      <c r="A81" s="43"/>
      <c r="B81" s="59" t="s">
        <v>370</v>
      </c>
      <c r="C81" s="593"/>
      <c r="D81" s="78">
        <v>75</v>
      </c>
      <c r="E81" s="587"/>
      <c r="F81" s="437"/>
      <c r="G81" s="466"/>
      <c r="H81" s="490" t="s">
        <v>509</v>
      </c>
      <c r="I81" s="514"/>
      <c r="J81" s="466"/>
      <c r="K81" s="541" t="s">
        <v>509</v>
      </c>
    </row>
    <row r="82" spans="1:11" x14ac:dyDescent="0.15">
      <c r="A82" s="43"/>
      <c r="B82" s="60" t="s">
        <v>371</v>
      </c>
      <c r="C82" s="597"/>
      <c r="D82" s="94">
        <v>100</v>
      </c>
      <c r="E82" s="588"/>
      <c r="F82" s="446"/>
      <c r="G82" s="471"/>
      <c r="H82" s="495" t="s">
        <v>509</v>
      </c>
      <c r="I82" s="519"/>
      <c r="J82" s="471"/>
      <c r="K82" s="546" t="s">
        <v>509</v>
      </c>
    </row>
    <row r="83" spans="1:11" x14ac:dyDescent="0.15">
      <c r="A83" s="43"/>
      <c r="B83" s="49" t="s">
        <v>372</v>
      </c>
      <c r="C83" s="592" t="s">
        <v>474</v>
      </c>
      <c r="D83" s="95">
        <v>20</v>
      </c>
      <c r="E83" s="586" t="s">
        <v>509</v>
      </c>
      <c r="F83" s="444"/>
      <c r="G83" s="469"/>
      <c r="H83" s="493" t="s">
        <v>509</v>
      </c>
      <c r="I83" s="517"/>
      <c r="J83" s="469"/>
      <c r="K83" s="544" t="s">
        <v>509</v>
      </c>
    </row>
    <row r="84" spans="1:11" x14ac:dyDescent="0.15">
      <c r="A84" s="43"/>
      <c r="B84" s="49" t="s">
        <v>373</v>
      </c>
      <c r="C84" s="593"/>
      <c r="D84" s="95">
        <v>25</v>
      </c>
      <c r="E84" s="587"/>
      <c r="F84" s="444"/>
      <c r="G84" s="469"/>
      <c r="H84" s="493" t="s">
        <v>509</v>
      </c>
      <c r="I84" s="517"/>
      <c r="J84" s="469"/>
      <c r="K84" s="544" t="s">
        <v>509</v>
      </c>
    </row>
    <row r="85" spans="1:11" x14ac:dyDescent="0.15">
      <c r="A85" s="43"/>
      <c r="B85" s="49" t="s">
        <v>374</v>
      </c>
      <c r="C85" s="593"/>
      <c r="D85" s="95">
        <v>30</v>
      </c>
      <c r="E85" s="587"/>
      <c r="F85" s="444"/>
      <c r="G85" s="469"/>
      <c r="H85" s="493" t="s">
        <v>509</v>
      </c>
      <c r="I85" s="517"/>
      <c r="J85" s="469"/>
      <c r="K85" s="544" t="s">
        <v>509</v>
      </c>
    </row>
    <row r="86" spans="1:11" x14ac:dyDescent="0.15">
      <c r="A86" s="43"/>
      <c r="B86" s="49" t="s">
        <v>375</v>
      </c>
      <c r="C86" s="593"/>
      <c r="D86" s="95">
        <v>31.25</v>
      </c>
      <c r="E86" s="587"/>
      <c r="F86" s="444"/>
      <c r="G86" s="469"/>
      <c r="H86" s="493" t="s">
        <v>509</v>
      </c>
      <c r="I86" s="517"/>
      <c r="J86" s="469"/>
      <c r="K86" s="544" t="s">
        <v>509</v>
      </c>
    </row>
    <row r="87" spans="1:11" x14ac:dyDescent="0.15">
      <c r="A87" s="43"/>
      <c r="B87" s="49" t="s">
        <v>376</v>
      </c>
      <c r="C87" s="593"/>
      <c r="D87" s="95">
        <v>35</v>
      </c>
      <c r="E87" s="587"/>
      <c r="F87" s="444"/>
      <c r="G87" s="469"/>
      <c r="H87" s="493" t="s">
        <v>509</v>
      </c>
      <c r="I87" s="517"/>
      <c r="J87" s="469"/>
      <c r="K87" s="544" t="s">
        <v>509</v>
      </c>
    </row>
    <row r="88" spans="1:11" x14ac:dyDescent="0.15">
      <c r="A88" s="43"/>
      <c r="B88" s="49" t="s">
        <v>377</v>
      </c>
      <c r="C88" s="593"/>
      <c r="D88" s="95">
        <v>37.5</v>
      </c>
      <c r="E88" s="587"/>
      <c r="F88" s="444"/>
      <c r="G88" s="469"/>
      <c r="H88" s="493" t="s">
        <v>509</v>
      </c>
      <c r="I88" s="517"/>
      <c r="J88" s="469"/>
      <c r="K88" s="544" t="s">
        <v>509</v>
      </c>
    </row>
    <row r="89" spans="1:11" x14ac:dyDescent="0.15">
      <c r="A89" s="43"/>
      <c r="B89" s="50" t="s">
        <v>378</v>
      </c>
      <c r="C89" s="593"/>
      <c r="D89" s="93">
        <v>40</v>
      </c>
      <c r="E89" s="587"/>
      <c r="F89" s="437"/>
      <c r="G89" s="466"/>
      <c r="H89" s="490" t="s">
        <v>509</v>
      </c>
      <c r="I89" s="514"/>
      <c r="J89" s="466"/>
      <c r="K89" s="541" t="s">
        <v>509</v>
      </c>
    </row>
    <row r="90" spans="1:11" x14ac:dyDescent="0.15">
      <c r="A90" s="43"/>
      <c r="B90" s="49" t="s">
        <v>379</v>
      </c>
      <c r="C90" s="593"/>
      <c r="D90" s="95">
        <v>50</v>
      </c>
      <c r="E90" s="587"/>
      <c r="F90" s="444"/>
      <c r="G90" s="469"/>
      <c r="H90" s="493" t="s">
        <v>509</v>
      </c>
      <c r="I90" s="517"/>
      <c r="J90" s="469"/>
      <c r="K90" s="544" t="s">
        <v>509</v>
      </c>
    </row>
    <row r="91" spans="1:11" x14ac:dyDescent="0.15">
      <c r="A91" s="43"/>
      <c r="B91" s="49" t="s">
        <v>380</v>
      </c>
      <c r="C91" s="593"/>
      <c r="D91" s="95">
        <v>62.5</v>
      </c>
      <c r="E91" s="587"/>
      <c r="F91" s="444"/>
      <c r="G91" s="469"/>
      <c r="H91" s="493" t="s">
        <v>509</v>
      </c>
      <c r="I91" s="517"/>
      <c r="J91" s="469"/>
      <c r="K91" s="544" t="s">
        <v>509</v>
      </c>
    </row>
    <row r="92" spans="1:11" x14ac:dyDescent="0.15">
      <c r="A92" s="43"/>
      <c r="B92" s="50" t="s">
        <v>381</v>
      </c>
      <c r="C92" s="593"/>
      <c r="D92" s="93">
        <v>70</v>
      </c>
      <c r="E92" s="587"/>
      <c r="F92" s="437"/>
      <c r="G92" s="466"/>
      <c r="H92" s="490" t="s">
        <v>509</v>
      </c>
      <c r="I92" s="514"/>
      <c r="J92" s="466"/>
      <c r="K92" s="541" t="s">
        <v>509</v>
      </c>
    </row>
    <row r="93" spans="1:11" x14ac:dyDescent="0.15">
      <c r="A93" s="43"/>
      <c r="B93" s="56" t="s">
        <v>382</v>
      </c>
      <c r="C93" s="597"/>
      <c r="D93" s="96">
        <v>75</v>
      </c>
      <c r="E93" s="588"/>
      <c r="F93" s="446"/>
      <c r="G93" s="471"/>
      <c r="H93" s="495" t="s">
        <v>509</v>
      </c>
      <c r="I93" s="519"/>
      <c r="J93" s="471"/>
      <c r="K93" s="546" t="s">
        <v>509</v>
      </c>
    </row>
    <row r="94" spans="1:11" x14ac:dyDescent="0.15">
      <c r="A94" s="43"/>
      <c r="B94" s="54" t="s">
        <v>383</v>
      </c>
      <c r="C94" s="592" t="s">
        <v>475</v>
      </c>
      <c r="D94" s="92">
        <v>30</v>
      </c>
      <c r="E94" s="586" t="s">
        <v>509</v>
      </c>
      <c r="F94" s="447"/>
      <c r="G94" s="472"/>
      <c r="H94" s="496" t="s">
        <v>509</v>
      </c>
      <c r="I94" s="520"/>
      <c r="J94" s="472"/>
      <c r="K94" s="547" t="s">
        <v>509</v>
      </c>
    </row>
    <row r="95" spans="1:11" x14ac:dyDescent="0.15">
      <c r="A95" s="43"/>
      <c r="B95" s="49" t="s">
        <v>384</v>
      </c>
      <c r="C95" s="593"/>
      <c r="D95" s="95">
        <v>35</v>
      </c>
      <c r="E95" s="587"/>
      <c r="F95" s="444"/>
      <c r="G95" s="469"/>
      <c r="H95" s="493" t="s">
        <v>509</v>
      </c>
      <c r="I95" s="517"/>
      <c r="J95" s="469"/>
      <c r="K95" s="544" t="s">
        <v>509</v>
      </c>
    </row>
    <row r="96" spans="1:11" x14ac:dyDescent="0.15">
      <c r="A96" s="43"/>
      <c r="B96" s="49" t="s">
        <v>385</v>
      </c>
      <c r="C96" s="593"/>
      <c r="D96" s="95">
        <v>43.75</v>
      </c>
      <c r="E96" s="587"/>
      <c r="F96" s="444"/>
      <c r="G96" s="469"/>
      <c r="H96" s="493" t="s">
        <v>509</v>
      </c>
      <c r="I96" s="517"/>
      <c r="J96" s="469"/>
      <c r="K96" s="544" t="s">
        <v>509</v>
      </c>
    </row>
    <row r="97" spans="1:11" x14ac:dyDescent="0.15">
      <c r="A97" s="43"/>
      <c r="B97" s="49" t="s">
        <v>386</v>
      </c>
      <c r="C97" s="593"/>
      <c r="D97" s="95">
        <v>45</v>
      </c>
      <c r="E97" s="587"/>
      <c r="F97" s="444"/>
      <c r="G97" s="469"/>
      <c r="H97" s="493" t="s">
        <v>509</v>
      </c>
      <c r="I97" s="517"/>
      <c r="J97" s="469"/>
      <c r="K97" s="544" t="s">
        <v>509</v>
      </c>
    </row>
    <row r="98" spans="1:11" x14ac:dyDescent="0.15">
      <c r="A98" s="43"/>
      <c r="B98" s="49" t="s">
        <v>387</v>
      </c>
      <c r="C98" s="593"/>
      <c r="D98" s="95">
        <v>56.25</v>
      </c>
      <c r="E98" s="587"/>
      <c r="F98" s="444"/>
      <c r="G98" s="469"/>
      <c r="H98" s="493" t="s">
        <v>509</v>
      </c>
      <c r="I98" s="517"/>
      <c r="J98" s="469"/>
      <c r="K98" s="544" t="s">
        <v>509</v>
      </c>
    </row>
    <row r="99" spans="1:11" x14ac:dyDescent="0.15">
      <c r="A99" s="43"/>
      <c r="B99" s="49" t="s">
        <v>388</v>
      </c>
      <c r="C99" s="593"/>
      <c r="D99" s="95">
        <v>60</v>
      </c>
      <c r="E99" s="587"/>
      <c r="F99" s="444"/>
      <c r="G99" s="469"/>
      <c r="H99" s="493" t="s">
        <v>509</v>
      </c>
      <c r="I99" s="517"/>
      <c r="J99" s="469"/>
      <c r="K99" s="544" t="s">
        <v>509</v>
      </c>
    </row>
    <row r="100" spans="1:11" x14ac:dyDescent="0.15">
      <c r="A100" s="43"/>
      <c r="B100" s="50" t="s">
        <v>389</v>
      </c>
      <c r="C100" s="593"/>
      <c r="D100" s="93">
        <v>75</v>
      </c>
      <c r="E100" s="587"/>
      <c r="F100" s="437"/>
      <c r="G100" s="466"/>
      <c r="H100" s="490" t="s">
        <v>509</v>
      </c>
      <c r="I100" s="514"/>
      <c r="J100" s="466"/>
      <c r="K100" s="541" t="s">
        <v>509</v>
      </c>
    </row>
    <row r="101" spans="1:11" x14ac:dyDescent="0.15">
      <c r="A101" s="43"/>
      <c r="B101" s="49" t="s">
        <v>390</v>
      </c>
      <c r="C101" s="593"/>
      <c r="D101" s="95">
        <v>93.75</v>
      </c>
      <c r="E101" s="587"/>
      <c r="F101" s="444"/>
      <c r="G101" s="469"/>
      <c r="H101" s="493" t="s">
        <v>509</v>
      </c>
      <c r="I101" s="517"/>
      <c r="J101" s="469"/>
      <c r="K101" s="544" t="s">
        <v>509</v>
      </c>
    </row>
    <row r="102" spans="1:11" x14ac:dyDescent="0.15">
      <c r="A102" s="43"/>
      <c r="B102" s="49" t="s">
        <v>391</v>
      </c>
      <c r="C102" s="593"/>
      <c r="D102" s="95">
        <v>105</v>
      </c>
      <c r="E102" s="587"/>
      <c r="F102" s="444"/>
      <c r="G102" s="469"/>
      <c r="H102" s="493" t="s">
        <v>509</v>
      </c>
      <c r="I102" s="517"/>
      <c r="J102" s="469"/>
      <c r="K102" s="544" t="s">
        <v>509</v>
      </c>
    </row>
    <row r="103" spans="1:11" x14ac:dyDescent="0.15">
      <c r="A103" s="43"/>
      <c r="B103" s="56" t="s">
        <v>392</v>
      </c>
      <c r="C103" s="597"/>
      <c r="D103" s="96">
        <v>150</v>
      </c>
      <c r="E103" s="588"/>
      <c r="F103" s="446"/>
      <c r="G103" s="471"/>
      <c r="H103" s="495" t="s">
        <v>509</v>
      </c>
      <c r="I103" s="519"/>
      <c r="J103" s="471"/>
      <c r="K103" s="546" t="s">
        <v>509</v>
      </c>
    </row>
    <row r="104" spans="1:11" x14ac:dyDescent="0.15">
      <c r="A104" s="43"/>
      <c r="B104" s="49" t="s">
        <v>393</v>
      </c>
      <c r="C104" s="592" t="s">
        <v>476</v>
      </c>
      <c r="D104" s="95">
        <v>70</v>
      </c>
      <c r="E104" s="586" t="s">
        <v>509</v>
      </c>
      <c r="F104" s="444"/>
      <c r="G104" s="469"/>
      <c r="H104" s="493" t="s">
        <v>509</v>
      </c>
      <c r="I104" s="517"/>
      <c r="J104" s="469"/>
      <c r="K104" s="544" t="s">
        <v>509</v>
      </c>
    </row>
    <row r="105" spans="1:11" x14ac:dyDescent="0.15">
      <c r="A105" s="43"/>
      <c r="B105" s="49" t="s">
        <v>394</v>
      </c>
      <c r="C105" s="593"/>
      <c r="D105" s="95">
        <v>90</v>
      </c>
      <c r="E105" s="587"/>
      <c r="F105" s="444"/>
      <c r="G105" s="469"/>
      <c r="H105" s="493" t="s">
        <v>509</v>
      </c>
      <c r="I105" s="517"/>
      <c r="J105" s="469"/>
      <c r="K105" s="544" t="s">
        <v>509</v>
      </c>
    </row>
    <row r="106" spans="1:11" x14ac:dyDescent="0.15">
      <c r="A106" s="43"/>
      <c r="B106" s="49" t="s">
        <v>395</v>
      </c>
      <c r="C106" s="593"/>
      <c r="D106" s="95">
        <v>110</v>
      </c>
      <c r="E106" s="587"/>
      <c r="F106" s="444"/>
      <c r="G106" s="469"/>
      <c r="H106" s="493" t="s">
        <v>509</v>
      </c>
      <c r="I106" s="517"/>
      <c r="J106" s="469"/>
      <c r="K106" s="544" t="s">
        <v>509</v>
      </c>
    </row>
    <row r="107" spans="1:11" x14ac:dyDescent="0.15">
      <c r="A107" s="43"/>
      <c r="B107" s="49" t="s">
        <v>396</v>
      </c>
      <c r="C107" s="593"/>
      <c r="D107" s="95">
        <v>112.5</v>
      </c>
      <c r="E107" s="587"/>
      <c r="F107" s="444"/>
      <c r="G107" s="469"/>
      <c r="H107" s="493" t="s">
        <v>509</v>
      </c>
      <c r="I107" s="517"/>
      <c r="J107" s="469"/>
      <c r="K107" s="544" t="s">
        <v>509</v>
      </c>
    </row>
    <row r="108" spans="1:11" x14ac:dyDescent="0.15">
      <c r="A108" s="43"/>
      <c r="B108" s="56" t="s">
        <v>397</v>
      </c>
      <c r="C108" s="597"/>
      <c r="D108" s="96">
        <v>150</v>
      </c>
      <c r="E108" s="588"/>
      <c r="F108" s="446"/>
      <c r="G108" s="471"/>
      <c r="H108" s="495" t="s">
        <v>509</v>
      </c>
      <c r="I108" s="519"/>
      <c r="J108" s="471"/>
      <c r="K108" s="546" t="s">
        <v>509</v>
      </c>
    </row>
    <row r="109" spans="1:11" x14ac:dyDescent="0.15">
      <c r="A109" s="43"/>
      <c r="B109" s="61" t="s">
        <v>398</v>
      </c>
      <c r="C109" s="82" t="s">
        <v>477</v>
      </c>
      <c r="D109" s="91">
        <v>60</v>
      </c>
      <c r="E109" s="425" t="s">
        <v>509</v>
      </c>
      <c r="F109" s="435"/>
      <c r="G109" s="464"/>
      <c r="H109" s="488" t="s">
        <v>509</v>
      </c>
      <c r="I109" s="512"/>
      <c r="J109" s="464"/>
      <c r="K109" s="539" t="s">
        <v>509</v>
      </c>
    </row>
    <row r="110" spans="1:11" x14ac:dyDescent="0.15">
      <c r="A110" s="43"/>
      <c r="B110" s="49" t="s">
        <v>399</v>
      </c>
      <c r="C110" s="592" t="s">
        <v>478</v>
      </c>
      <c r="D110" s="95">
        <v>100</v>
      </c>
      <c r="E110" s="586" t="s">
        <v>509</v>
      </c>
      <c r="F110" s="444"/>
      <c r="G110" s="469"/>
      <c r="H110" s="493" t="s">
        <v>509</v>
      </c>
      <c r="I110" s="517"/>
      <c r="J110" s="469"/>
      <c r="K110" s="544" t="s">
        <v>509</v>
      </c>
    </row>
    <row r="111" spans="1:11" x14ac:dyDescent="0.15">
      <c r="A111" s="43"/>
      <c r="B111" s="56" t="s">
        <v>400</v>
      </c>
      <c r="C111" s="597"/>
      <c r="D111" s="96">
        <v>150</v>
      </c>
      <c r="E111" s="588"/>
      <c r="F111" s="446"/>
      <c r="G111" s="471"/>
      <c r="H111" s="495" t="s">
        <v>509</v>
      </c>
      <c r="I111" s="519"/>
      <c r="J111" s="471"/>
      <c r="K111" s="546" t="s">
        <v>509</v>
      </c>
    </row>
    <row r="112" spans="1:11" x14ac:dyDescent="0.15">
      <c r="A112" s="43"/>
      <c r="B112" s="49" t="s">
        <v>401</v>
      </c>
      <c r="C112" s="592" t="s">
        <v>479</v>
      </c>
      <c r="D112" s="95">
        <v>100</v>
      </c>
      <c r="E112" s="586" t="s">
        <v>509</v>
      </c>
      <c r="F112" s="444"/>
      <c r="G112" s="469"/>
      <c r="H112" s="493" t="s">
        <v>509</v>
      </c>
      <c r="I112" s="517"/>
      <c r="J112" s="469"/>
      <c r="K112" s="544" t="s">
        <v>509</v>
      </c>
    </row>
    <row r="113" spans="1:11" x14ac:dyDescent="0.15">
      <c r="A113" s="43"/>
      <c r="B113" s="49" t="s">
        <v>402</v>
      </c>
      <c r="C113" s="593"/>
      <c r="D113" s="95">
        <v>125</v>
      </c>
      <c r="E113" s="587"/>
      <c r="F113" s="444"/>
      <c r="G113" s="469"/>
      <c r="H113" s="493" t="s">
        <v>509</v>
      </c>
      <c r="I113" s="517"/>
      <c r="J113" s="469"/>
      <c r="K113" s="544" t="s">
        <v>509</v>
      </c>
    </row>
    <row r="114" spans="1:11" x14ac:dyDescent="0.15">
      <c r="A114" s="43"/>
      <c r="B114" s="56" t="s">
        <v>403</v>
      </c>
      <c r="C114" s="597"/>
      <c r="D114" s="96">
        <v>150</v>
      </c>
      <c r="E114" s="588"/>
      <c r="F114" s="446"/>
      <c r="G114" s="471"/>
      <c r="H114" s="495" t="s">
        <v>509</v>
      </c>
      <c r="I114" s="519"/>
      <c r="J114" s="471"/>
      <c r="K114" s="546" t="s">
        <v>509</v>
      </c>
    </row>
    <row r="115" spans="1:11" x14ac:dyDescent="0.15">
      <c r="A115" s="75"/>
      <c r="B115" s="402" t="s">
        <v>404</v>
      </c>
      <c r="C115" s="589" t="s">
        <v>480</v>
      </c>
      <c r="D115" s="412">
        <v>50</v>
      </c>
      <c r="E115" s="426"/>
      <c r="F115" s="448"/>
      <c r="G115" s="473"/>
      <c r="H115" s="497" t="s">
        <v>509</v>
      </c>
      <c r="I115" s="521"/>
      <c r="J115" s="473"/>
      <c r="K115" s="548" t="s">
        <v>509</v>
      </c>
    </row>
    <row r="116" spans="1:11" x14ac:dyDescent="0.15">
      <c r="A116" s="75"/>
      <c r="B116" s="295" t="s">
        <v>405</v>
      </c>
      <c r="C116" s="590"/>
      <c r="D116" s="98">
        <v>100</v>
      </c>
      <c r="E116" s="427"/>
      <c r="F116" s="449"/>
      <c r="G116" s="474"/>
      <c r="H116" s="498" t="s">
        <v>509</v>
      </c>
      <c r="I116" s="522"/>
      <c r="J116" s="474"/>
      <c r="K116" s="549" t="s">
        <v>509</v>
      </c>
    </row>
    <row r="117" spans="1:11" x14ac:dyDescent="0.15">
      <c r="A117" s="75"/>
      <c r="B117" s="51" t="s">
        <v>406</v>
      </c>
      <c r="C117" s="591"/>
      <c r="D117" s="413">
        <v>150</v>
      </c>
      <c r="E117" s="428" t="s">
        <v>509</v>
      </c>
      <c r="F117" s="450"/>
      <c r="G117" s="475"/>
      <c r="H117" s="499" t="s">
        <v>509</v>
      </c>
      <c r="I117" s="523"/>
      <c r="J117" s="475"/>
      <c r="K117" s="550" t="s">
        <v>509</v>
      </c>
    </row>
    <row r="118" spans="1:11" x14ac:dyDescent="0.15">
      <c r="A118" s="75"/>
      <c r="B118" s="64" t="s">
        <v>407</v>
      </c>
      <c r="C118" s="87" t="s">
        <v>481</v>
      </c>
      <c r="D118" s="99">
        <v>20</v>
      </c>
      <c r="E118" s="429"/>
      <c r="F118" s="451"/>
      <c r="G118" s="476"/>
      <c r="H118" s="500" t="s">
        <v>509</v>
      </c>
      <c r="I118" s="524"/>
      <c r="J118" s="476"/>
      <c r="K118" s="551" t="s">
        <v>509</v>
      </c>
    </row>
    <row r="119" spans="1:11" x14ac:dyDescent="0.15">
      <c r="A119" s="75"/>
      <c r="B119" s="64" t="s">
        <v>408</v>
      </c>
      <c r="C119" s="88" t="s">
        <v>482</v>
      </c>
      <c r="D119" s="99">
        <v>10</v>
      </c>
      <c r="E119" s="429"/>
      <c r="F119" s="451"/>
      <c r="G119" s="476"/>
      <c r="H119" s="500" t="s">
        <v>509</v>
      </c>
      <c r="I119" s="524"/>
      <c r="J119" s="476"/>
      <c r="K119" s="551" t="s">
        <v>509</v>
      </c>
    </row>
    <row r="120" spans="1:11" ht="27" x14ac:dyDescent="0.15">
      <c r="A120" s="75"/>
      <c r="B120" s="64" t="s">
        <v>409</v>
      </c>
      <c r="C120" s="88" t="s">
        <v>483</v>
      </c>
      <c r="D120" s="99">
        <v>10</v>
      </c>
      <c r="E120" s="429"/>
      <c r="F120" s="451"/>
      <c r="G120" s="476"/>
      <c r="H120" s="500" t="s">
        <v>509</v>
      </c>
      <c r="I120" s="524"/>
      <c r="J120" s="476"/>
      <c r="K120" s="551" t="s">
        <v>509</v>
      </c>
    </row>
    <row r="121" spans="1:11" x14ac:dyDescent="0.15">
      <c r="A121" s="75"/>
      <c r="B121" s="54" t="s">
        <v>410</v>
      </c>
      <c r="C121" s="592" t="s">
        <v>281</v>
      </c>
      <c r="D121" s="92">
        <v>100</v>
      </c>
      <c r="E121" s="586">
        <v>1.6</v>
      </c>
      <c r="F121" s="452"/>
      <c r="G121" s="472"/>
      <c r="H121" s="496" t="s">
        <v>509</v>
      </c>
      <c r="I121" s="520"/>
      <c r="J121" s="472"/>
      <c r="K121" s="547" t="s">
        <v>509</v>
      </c>
    </row>
    <row r="122" spans="1:11" x14ac:dyDescent="0.15">
      <c r="A122" s="75"/>
      <c r="B122" s="403" t="s">
        <v>411</v>
      </c>
      <c r="C122" s="593"/>
      <c r="D122" s="93">
        <v>130</v>
      </c>
      <c r="E122" s="587"/>
      <c r="F122" s="437"/>
      <c r="G122" s="466"/>
      <c r="H122" s="490" t="s">
        <v>509</v>
      </c>
      <c r="I122" s="514"/>
      <c r="J122" s="466"/>
      <c r="K122" s="541" t="s">
        <v>509</v>
      </c>
    </row>
    <row r="123" spans="1:11" x14ac:dyDescent="0.15">
      <c r="A123" s="75"/>
      <c r="B123" s="59" t="s">
        <v>412</v>
      </c>
      <c r="C123" s="593"/>
      <c r="D123" s="78">
        <v>160</v>
      </c>
      <c r="E123" s="587"/>
      <c r="F123" s="437">
        <v>4966134289</v>
      </c>
      <c r="G123" s="466">
        <v>7945814863</v>
      </c>
      <c r="H123" s="490">
        <v>1.5367999999999999</v>
      </c>
      <c r="I123" s="514">
        <v>4966134289</v>
      </c>
      <c r="J123" s="466">
        <v>7945814863</v>
      </c>
      <c r="K123" s="541">
        <v>1.5367999999999999</v>
      </c>
    </row>
    <row r="124" spans="1:11" x14ac:dyDescent="0.15">
      <c r="A124" s="75"/>
      <c r="B124" s="59" t="s">
        <v>413</v>
      </c>
      <c r="C124" s="593"/>
      <c r="D124" s="93">
        <v>190</v>
      </c>
      <c r="E124" s="587"/>
      <c r="F124" s="437"/>
      <c r="G124" s="466"/>
      <c r="H124" s="490" t="s">
        <v>509</v>
      </c>
      <c r="I124" s="514"/>
      <c r="J124" s="466"/>
      <c r="K124" s="541" t="s">
        <v>509</v>
      </c>
    </row>
    <row r="125" spans="1:11" x14ac:dyDescent="0.15">
      <c r="A125" s="75"/>
      <c r="B125" s="59" t="s">
        <v>414</v>
      </c>
      <c r="C125" s="593"/>
      <c r="D125" s="93">
        <v>220</v>
      </c>
      <c r="E125" s="587"/>
      <c r="F125" s="437"/>
      <c r="G125" s="466"/>
      <c r="H125" s="490" t="s">
        <v>509</v>
      </c>
      <c r="I125" s="514"/>
      <c r="J125" s="466"/>
      <c r="K125" s="541" t="s">
        <v>509</v>
      </c>
    </row>
    <row r="126" spans="1:11" x14ac:dyDescent="0.15">
      <c r="A126" s="75"/>
      <c r="B126" s="403" t="s">
        <v>415</v>
      </c>
      <c r="C126" s="593"/>
      <c r="D126" s="100">
        <v>250</v>
      </c>
      <c r="E126" s="587"/>
      <c r="F126" s="436"/>
      <c r="G126" s="465"/>
      <c r="H126" s="489" t="s">
        <v>509</v>
      </c>
      <c r="I126" s="513"/>
      <c r="J126" s="465"/>
      <c r="K126" s="540" t="s">
        <v>509</v>
      </c>
    </row>
    <row r="127" spans="1:11" x14ac:dyDescent="0.15">
      <c r="A127" s="75"/>
      <c r="B127" s="59" t="s">
        <v>416</v>
      </c>
      <c r="C127" s="593"/>
      <c r="D127" s="93">
        <v>280</v>
      </c>
      <c r="E127" s="587"/>
      <c r="F127" s="437"/>
      <c r="G127" s="466"/>
      <c r="H127" s="490" t="s">
        <v>509</v>
      </c>
      <c r="I127" s="514"/>
      <c r="J127" s="466"/>
      <c r="K127" s="541" t="s">
        <v>509</v>
      </c>
    </row>
    <row r="128" spans="1:11" x14ac:dyDescent="0.15">
      <c r="A128" s="75"/>
      <c r="B128" s="403" t="s">
        <v>417</v>
      </c>
      <c r="C128" s="593"/>
      <c r="D128" s="93">
        <v>340</v>
      </c>
      <c r="E128" s="587"/>
      <c r="F128" s="437"/>
      <c r="G128" s="466"/>
      <c r="H128" s="490" t="s">
        <v>509</v>
      </c>
      <c r="I128" s="514"/>
      <c r="J128" s="466"/>
      <c r="K128" s="541" t="s">
        <v>509</v>
      </c>
    </row>
    <row r="129" spans="1:11" x14ac:dyDescent="0.15">
      <c r="A129" s="75"/>
      <c r="B129" s="56" t="s">
        <v>418</v>
      </c>
      <c r="C129" s="593"/>
      <c r="D129" s="94">
        <v>400</v>
      </c>
      <c r="E129" s="588"/>
      <c r="F129" s="439"/>
      <c r="G129" s="468"/>
      <c r="H129" s="492" t="s">
        <v>509</v>
      </c>
      <c r="I129" s="516"/>
      <c r="J129" s="468"/>
      <c r="K129" s="543" t="s">
        <v>509</v>
      </c>
    </row>
    <row r="130" spans="1:11" ht="21.75" customHeight="1" x14ac:dyDescent="0.15">
      <c r="A130" s="75"/>
      <c r="B130" s="61" t="s">
        <v>419</v>
      </c>
      <c r="C130" s="81" t="s">
        <v>484</v>
      </c>
      <c r="D130" s="91">
        <v>1250</v>
      </c>
      <c r="E130" s="430" t="s">
        <v>509</v>
      </c>
      <c r="F130" s="435"/>
      <c r="G130" s="464"/>
      <c r="H130" s="488" t="s">
        <v>509</v>
      </c>
      <c r="I130" s="512"/>
      <c r="J130" s="464"/>
      <c r="K130" s="539" t="s">
        <v>509</v>
      </c>
    </row>
    <row r="131" spans="1:11" x14ac:dyDescent="0.15">
      <c r="A131" s="75"/>
      <c r="B131" s="49" t="s">
        <v>420</v>
      </c>
      <c r="C131" s="592" t="s">
        <v>485</v>
      </c>
      <c r="D131" s="95">
        <v>150</v>
      </c>
      <c r="E131" s="586" t="s">
        <v>509</v>
      </c>
      <c r="F131" s="444"/>
      <c r="G131" s="469"/>
      <c r="H131" s="493" t="s">
        <v>509</v>
      </c>
      <c r="I131" s="517"/>
      <c r="J131" s="469"/>
      <c r="K131" s="544" t="s">
        <v>509</v>
      </c>
    </row>
    <row r="132" spans="1:11" x14ac:dyDescent="0.15">
      <c r="A132" s="75"/>
      <c r="B132" s="56" t="s">
        <v>421</v>
      </c>
      <c r="C132" s="597"/>
      <c r="D132" s="96">
        <v>250</v>
      </c>
      <c r="E132" s="588"/>
      <c r="F132" s="446"/>
      <c r="G132" s="471"/>
      <c r="H132" s="495" t="s">
        <v>509</v>
      </c>
      <c r="I132" s="519"/>
      <c r="J132" s="471"/>
      <c r="K132" s="546" t="s">
        <v>509</v>
      </c>
    </row>
    <row r="133" spans="1:11" x14ac:dyDescent="0.15">
      <c r="A133" s="75"/>
      <c r="B133" s="49" t="s">
        <v>422</v>
      </c>
      <c r="C133" s="592" t="s">
        <v>486</v>
      </c>
      <c r="D133" s="95">
        <v>30</v>
      </c>
      <c r="E133" s="587" t="s">
        <v>509</v>
      </c>
      <c r="F133" s="444"/>
      <c r="G133" s="469"/>
      <c r="H133" s="493" t="s">
        <v>509</v>
      </c>
      <c r="I133" s="517"/>
      <c r="J133" s="469"/>
      <c r="K133" s="544" t="s">
        <v>509</v>
      </c>
    </row>
    <row r="134" spans="1:11" x14ac:dyDescent="0.15">
      <c r="A134" s="75"/>
      <c r="B134" s="49" t="s">
        <v>423</v>
      </c>
      <c r="C134" s="593"/>
      <c r="D134" s="95">
        <f>25*1.5</f>
        <v>37.5</v>
      </c>
      <c r="E134" s="587"/>
      <c r="F134" s="444"/>
      <c r="G134" s="469"/>
      <c r="H134" s="493" t="s">
        <v>509</v>
      </c>
      <c r="I134" s="517"/>
      <c r="J134" s="469"/>
      <c r="K134" s="544" t="s">
        <v>509</v>
      </c>
    </row>
    <row r="135" spans="1:11" x14ac:dyDescent="0.15">
      <c r="A135" s="75"/>
      <c r="B135" s="49" t="s">
        <v>424</v>
      </c>
      <c r="C135" s="593"/>
      <c r="D135" s="95">
        <v>45</v>
      </c>
      <c r="E135" s="587"/>
      <c r="F135" s="444"/>
      <c r="G135" s="469"/>
      <c r="H135" s="493" t="s">
        <v>509</v>
      </c>
      <c r="I135" s="517"/>
      <c r="J135" s="469"/>
      <c r="K135" s="544" t="s">
        <v>509</v>
      </c>
    </row>
    <row r="136" spans="1:11" x14ac:dyDescent="0.15">
      <c r="A136" s="75"/>
      <c r="B136" s="49" t="s">
        <v>425</v>
      </c>
      <c r="C136" s="593"/>
      <c r="D136" s="95">
        <v>46.875</v>
      </c>
      <c r="E136" s="587"/>
      <c r="F136" s="444"/>
      <c r="G136" s="469"/>
      <c r="H136" s="493" t="s">
        <v>509</v>
      </c>
      <c r="I136" s="517"/>
      <c r="J136" s="469"/>
      <c r="K136" s="544" t="s">
        <v>509</v>
      </c>
    </row>
    <row r="137" spans="1:11" x14ac:dyDescent="0.15">
      <c r="A137" s="75"/>
      <c r="B137" s="49" t="s">
        <v>426</v>
      </c>
      <c r="C137" s="593"/>
      <c r="D137" s="95">
        <f>35*1.5</f>
        <v>52.5</v>
      </c>
      <c r="E137" s="587"/>
      <c r="F137" s="444"/>
      <c r="G137" s="469"/>
      <c r="H137" s="493" t="s">
        <v>509</v>
      </c>
      <c r="I137" s="517"/>
      <c r="J137" s="469"/>
      <c r="K137" s="544" t="s">
        <v>509</v>
      </c>
    </row>
    <row r="138" spans="1:11" x14ac:dyDescent="0.15">
      <c r="A138" s="75"/>
      <c r="B138" s="49" t="s">
        <v>427</v>
      </c>
      <c r="C138" s="593"/>
      <c r="D138" s="95">
        <v>56.25</v>
      </c>
      <c r="E138" s="587"/>
      <c r="F138" s="444"/>
      <c r="G138" s="469"/>
      <c r="H138" s="493" t="s">
        <v>509</v>
      </c>
      <c r="I138" s="517"/>
      <c r="J138" s="469"/>
      <c r="K138" s="544" t="s">
        <v>509</v>
      </c>
    </row>
    <row r="139" spans="1:11" x14ac:dyDescent="0.15">
      <c r="A139" s="75"/>
      <c r="B139" s="50" t="s">
        <v>428</v>
      </c>
      <c r="C139" s="593"/>
      <c r="D139" s="93">
        <v>60</v>
      </c>
      <c r="E139" s="587"/>
      <c r="F139" s="437"/>
      <c r="G139" s="466"/>
      <c r="H139" s="490" t="s">
        <v>509</v>
      </c>
      <c r="I139" s="514"/>
      <c r="J139" s="466"/>
      <c r="K139" s="541" t="s">
        <v>509</v>
      </c>
    </row>
    <row r="140" spans="1:11" x14ac:dyDescent="0.15">
      <c r="A140" s="75"/>
      <c r="B140" s="50" t="s">
        <v>429</v>
      </c>
      <c r="C140" s="593"/>
      <c r="D140" s="93">
        <v>65.625</v>
      </c>
      <c r="E140" s="587"/>
      <c r="F140" s="437"/>
      <c r="G140" s="466"/>
      <c r="H140" s="490" t="s">
        <v>509</v>
      </c>
      <c r="I140" s="514"/>
      <c r="J140" s="466"/>
      <c r="K140" s="541" t="s">
        <v>509</v>
      </c>
    </row>
    <row r="141" spans="1:11" x14ac:dyDescent="0.15">
      <c r="A141" s="75"/>
      <c r="B141" s="49" t="s">
        <v>430</v>
      </c>
      <c r="C141" s="593"/>
      <c r="D141" s="95">
        <f>45*1.5</f>
        <v>67.5</v>
      </c>
      <c r="E141" s="587"/>
      <c r="F141" s="444"/>
      <c r="G141" s="469"/>
      <c r="H141" s="493" t="s">
        <v>509</v>
      </c>
      <c r="I141" s="517"/>
      <c r="J141" s="469"/>
      <c r="K141" s="544" t="s">
        <v>509</v>
      </c>
    </row>
    <row r="142" spans="1:11" x14ac:dyDescent="0.15">
      <c r="A142" s="75"/>
      <c r="B142" s="49" t="s">
        <v>431</v>
      </c>
      <c r="C142" s="593"/>
      <c r="D142" s="95">
        <v>75</v>
      </c>
      <c r="E142" s="587"/>
      <c r="F142" s="444"/>
      <c r="G142" s="469"/>
      <c r="H142" s="493" t="s">
        <v>509</v>
      </c>
      <c r="I142" s="517"/>
      <c r="J142" s="469"/>
      <c r="K142" s="544" t="s">
        <v>509</v>
      </c>
    </row>
    <row r="143" spans="1:11" x14ac:dyDescent="0.15">
      <c r="A143" s="75"/>
      <c r="B143" s="49" t="s">
        <v>432</v>
      </c>
      <c r="C143" s="593"/>
      <c r="D143" s="95">
        <v>84.375</v>
      </c>
      <c r="E143" s="587"/>
      <c r="F143" s="444"/>
      <c r="G143" s="469"/>
      <c r="H143" s="493" t="s">
        <v>509</v>
      </c>
      <c r="I143" s="517"/>
      <c r="J143" s="469"/>
      <c r="K143" s="544" t="s">
        <v>509</v>
      </c>
    </row>
    <row r="144" spans="1:11" x14ac:dyDescent="0.15">
      <c r="A144" s="75"/>
      <c r="B144" s="49" t="s">
        <v>433</v>
      </c>
      <c r="C144" s="593"/>
      <c r="D144" s="95">
        <v>90</v>
      </c>
      <c r="E144" s="587"/>
      <c r="F144" s="444"/>
      <c r="G144" s="469"/>
      <c r="H144" s="493" t="s">
        <v>509</v>
      </c>
      <c r="I144" s="517"/>
      <c r="J144" s="469"/>
      <c r="K144" s="544" t="s">
        <v>509</v>
      </c>
    </row>
    <row r="145" spans="1:11" x14ac:dyDescent="0.15">
      <c r="A145" s="75"/>
      <c r="B145" s="49" t="s">
        <v>434</v>
      </c>
      <c r="C145" s="593"/>
      <c r="D145" s="95">
        <v>93.75</v>
      </c>
      <c r="E145" s="587"/>
      <c r="F145" s="444"/>
      <c r="G145" s="469"/>
      <c r="H145" s="493" t="s">
        <v>509</v>
      </c>
      <c r="I145" s="517"/>
      <c r="J145" s="469"/>
      <c r="K145" s="544" t="s">
        <v>509</v>
      </c>
    </row>
    <row r="146" spans="1:11" x14ac:dyDescent="0.15">
      <c r="A146" s="75"/>
      <c r="B146" s="50" t="s">
        <v>435</v>
      </c>
      <c r="C146" s="593"/>
      <c r="D146" s="93">
        <v>105</v>
      </c>
      <c r="E146" s="587"/>
      <c r="F146" s="437"/>
      <c r="G146" s="466"/>
      <c r="H146" s="490" t="s">
        <v>509</v>
      </c>
      <c r="I146" s="514"/>
      <c r="J146" s="466"/>
      <c r="K146" s="541" t="s">
        <v>509</v>
      </c>
    </row>
    <row r="147" spans="1:11" x14ac:dyDescent="0.15">
      <c r="A147" s="75"/>
      <c r="B147" s="51" t="s">
        <v>436</v>
      </c>
      <c r="C147" s="593"/>
      <c r="D147" s="100">
        <f>75*1.5</f>
        <v>112.5</v>
      </c>
      <c r="E147" s="587"/>
      <c r="F147" s="445"/>
      <c r="G147" s="470"/>
      <c r="H147" s="494" t="s">
        <v>509</v>
      </c>
      <c r="I147" s="518"/>
      <c r="J147" s="470"/>
      <c r="K147" s="545" t="s">
        <v>509</v>
      </c>
    </row>
    <row r="148" spans="1:11" x14ac:dyDescent="0.15">
      <c r="A148" s="75"/>
      <c r="B148" s="51" t="s">
        <v>437</v>
      </c>
      <c r="C148" s="593"/>
      <c r="D148" s="100">
        <v>140.625</v>
      </c>
      <c r="E148" s="587"/>
      <c r="F148" s="445"/>
      <c r="G148" s="470"/>
      <c r="H148" s="494" t="s">
        <v>509</v>
      </c>
      <c r="I148" s="518"/>
      <c r="J148" s="470"/>
      <c r="K148" s="545" t="s">
        <v>509</v>
      </c>
    </row>
    <row r="149" spans="1:11" x14ac:dyDescent="0.15">
      <c r="A149" s="75"/>
      <c r="B149" s="56" t="s">
        <v>438</v>
      </c>
      <c r="C149" s="597"/>
      <c r="D149" s="96">
        <v>150</v>
      </c>
      <c r="E149" s="588"/>
      <c r="F149" s="446"/>
      <c r="G149" s="471"/>
      <c r="H149" s="495" t="s">
        <v>509</v>
      </c>
      <c r="I149" s="519"/>
      <c r="J149" s="471"/>
      <c r="K149" s="546" t="s">
        <v>509</v>
      </c>
    </row>
    <row r="150" spans="1:11" x14ac:dyDescent="0.15">
      <c r="A150" s="75"/>
      <c r="B150" s="70" t="s">
        <v>439</v>
      </c>
      <c r="C150" s="408" t="s">
        <v>487</v>
      </c>
      <c r="D150" s="414">
        <v>100</v>
      </c>
      <c r="E150" s="431" t="s">
        <v>509</v>
      </c>
      <c r="F150" s="453"/>
      <c r="G150" s="477"/>
      <c r="H150" s="501" t="s">
        <v>509</v>
      </c>
      <c r="I150" s="525"/>
      <c r="J150" s="477"/>
      <c r="K150" s="552" t="s">
        <v>509</v>
      </c>
    </row>
    <row r="151" spans="1:11" x14ac:dyDescent="0.15">
      <c r="A151" s="43"/>
      <c r="B151" s="71" t="s">
        <v>440</v>
      </c>
      <c r="C151" s="594" t="s">
        <v>488</v>
      </c>
      <c r="D151" s="101" t="s">
        <v>497</v>
      </c>
      <c r="E151" s="586" t="s">
        <v>509</v>
      </c>
      <c r="F151" s="438"/>
      <c r="G151" s="467"/>
      <c r="H151" s="491" t="s">
        <v>509</v>
      </c>
      <c r="I151" s="515"/>
      <c r="J151" s="467"/>
      <c r="K151" s="553" t="s">
        <v>509</v>
      </c>
    </row>
    <row r="152" spans="1:11" x14ac:dyDescent="0.15">
      <c r="A152" s="43"/>
      <c r="B152" s="50" t="s">
        <v>441</v>
      </c>
      <c r="C152" s="595"/>
      <c r="D152" s="102" t="s">
        <v>498</v>
      </c>
      <c r="E152" s="587"/>
      <c r="F152" s="437"/>
      <c r="G152" s="466"/>
      <c r="H152" s="490" t="s">
        <v>509</v>
      </c>
      <c r="I152" s="514"/>
      <c r="J152" s="466"/>
      <c r="K152" s="554" t="s">
        <v>509</v>
      </c>
    </row>
    <row r="153" spans="1:11" x14ac:dyDescent="0.15">
      <c r="A153" s="43"/>
      <c r="B153" s="50" t="s">
        <v>442</v>
      </c>
      <c r="C153" s="595"/>
      <c r="D153" s="102" t="s">
        <v>499</v>
      </c>
      <c r="E153" s="587"/>
      <c r="F153" s="437"/>
      <c r="G153" s="466"/>
      <c r="H153" s="490" t="s">
        <v>509</v>
      </c>
      <c r="I153" s="514"/>
      <c r="J153" s="466"/>
      <c r="K153" s="554" t="s">
        <v>509</v>
      </c>
    </row>
    <row r="154" spans="1:11" x14ac:dyDescent="0.15">
      <c r="A154" s="43"/>
      <c r="B154" s="50" t="s">
        <v>443</v>
      </c>
      <c r="C154" s="595"/>
      <c r="D154" s="102" t="s">
        <v>500</v>
      </c>
      <c r="E154" s="587"/>
      <c r="F154" s="437"/>
      <c r="G154" s="466"/>
      <c r="H154" s="490" t="s">
        <v>509</v>
      </c>
      <c r="I154" s="514"/>
      <c r="J154" s="466"/>
      <c r="K154" s="554" t="s">
        <v>509</v>
      </c>
    </row>
    <row r="155" spans="1:11" x14ac:dyDescent="0.15">
      <c r="A155" s="43"/>
      <c r="B155" s="51" t="s">
        <v>444</v>
      </c>
      <c r="C155" s="596"/>
      <c r="D155" s="415">
        <v>1250</v>
      </c>
      <c r="E155" s="588"/>
      <c r="F155" s="436"/>
      <c r="G155" s="468"/>
      <c r="H155" s="492" t="s">
        <v>509</v>
      </c>
      <c r="I155" s="513"/>
      <c r="J155" s="468"/>
      <c r="K155" s="555" t="s">
        <v>509</v>
      </c>
    </row>
    <row r="156" spans="1:11" x14ac:dyDescent="0.15">
      <c r="A156" s="43"/>
      <c r="B156" s="71" t="s">
        <v>445</v>
      </c>
      <c r="C156" s="594" t="s">
        <v>489</v>
      </c>
      <c r="D156" s="101" t="s">
        <v>501</v>
      </c>
      <c r="E156" s="586" t="s">
        <v>509</v>
      </c>
      <c r="F156" s="438"/>
      <c r="G156" s="467"/>
      <c r="H156" s="491" t="s">
        <v>509</v>
      </c>
      <c r="I156" s="515"/>
      <c r="J156" s="467"/>
      <c r="K156" s="553" t="s">
        <v>509</v>
      </c>
    </row>
    <row r="157" spans="1:11" x14ac:dyDescent="0.15">
      <c r="A157" s="43"/>
      <c r="B157" s="50" t="s">
        <v>446</v>
      </c>
      <c r="C157" s="595"/>
      <c r="D157" s="102" t="s">
        <v>502</v>
      </c>
      <c r="E157" s="587"/>
      <c r="F157" s="437"/>
      <c r="G157" s="466"/>
      <c r="H157" s="490" t="s">
        <v>509</v>
      </c>
      <c r="I157" s="514"/>
      <c r="J157" s="466"/>
      <c r="K157" s="554" t="s">
        <v>509</v>
      </c>
    </row>
    <row r="158" spans="1:11" x14ac:dyDescent="0.15">
      <c r="A158" s="43"/>
      <c r="B158" s="50" t="s">
        <v>447</v>
      </c>
      <c r="C158" s="595"/>
      <c r="D158" s="102" t="s">
        <v>503</v>
      </c>
      <c r="E158" s="587"/>
      <c r="F158" s="437"/>
      <c r="G158" s="466"/>
      <c r="H158" s="490" t="s">
        <v>509</v>
      </c>
      <c r="I158" s="514"/>
      <c r="J158" s="466"/>
      <c r="K158" s="554" t="s">
        <v>509</v>
      </c>
    </row>
    <row r="159" spans="1:11" x14ac:dyDescent="0.15">
      <c r="A159" s="43"/>
      <c r="B159" s="50" t="s">
        <v>448</v>
      </c>
      <c r="C159" s="595"/>
      <c r="D159" s="102" t="s">
        <v>504</v>
      </c>
      <c r="E159" s="587"/>
      <c r="F159" s="437"/>
      <c r="G159" s="466"/>
      <c r="H159" s="490" t="s">
        <v>509</v>
      </c>
      <c r="I159" s="514"/>
      <c r="J159" s="466"/>
      <c r="K159" s="554" t="s">
        <v>509</v>
      </c>
    </row>
    <row r="160" spans="1:11" x14ac:dyDescent="0.15">
      <c r="A160" s="43"/>
      <c r="B160" s="51" t="s">
        <v>449</v>
      </c>
      <c r="C160" s="596"/>
      <c r="D160" s="415">
        <v>1250</v>
      </c>
      <c r="E160" s="588"/>
      <c r="F160" s="436"/>
      <c r="G160" s="468"/>
      <c r="H160" s="492" t="s">
        <v>509</v>
      </c>
      <c r="I160" s="513"/>
      <c r="J160" s="468"/>
      <c r="K160" s="555" t="s">
        <v>509</v>
      </c>
    </row>
    <row r="161" spans="1:11" ht="13.5" customHeight="1" x14ac:dyDescent="0.15">
      <c r="A161" s="43"/>
      <c r="B161" s="52" t="s">
        <v>450</v>
      </c>
      <c r="C161" s="594" t="s">
        <v>490</v>
      </c>
      <c r="D161" s="101" t="s">
        <v>505</v>
      </c>
      <c r="E161" s="586" t="s">
        <v>509</v>
      </c>
      <c r="F161" s="447"/>
      <c r="G161" s="472"/>
      <c r="H161" s="489" t="s">
        <v>509</v>
      </c>
      <c r="I161" s="520"/>
      <c r="J161" s="472"/>
      <c r="K161" s="556" t="s">
        <v>509</v>
      </c>
    </row>
    <row r="162" spans="1:11" x14ac:dyDescent="0.15">
      <c r="A162" s="43"/>
      <c r="B162" s="50" t="s">
        <v>451</v>
      </c>
      <c r="C162" s="595"/>
      <c r="D162" s="102" t="s">
        <v>506</v>
      </c>
      <c r="E162" s="587"/>
      <c r="F162" s="437"/>
      <c r="G162" s="466"/>
      <c r="H162" s="490" t="s">
        <v>509</v>
      </c>
      <c r="I162" s="514"/>
      <c r="J162" s="466"/>
      <c r="K162" s="554" t="s">
        <v>509</v>
      </c>
    </row>
    <row r="163" spans="1:11" x14ac:dyDescent="0.15">
      <c r="A163" s="43"/>
      <c r="B163" s="50" t="s">
        <v>452</v>
      </c>
      <c r="C163" s="595"/>
      <c r="D163" s="102" t="s">
        <v>507</v>
      </c>
      <c r="E163" s="587"/>
      <c r="F163" s="437"/>
      <c r="G163" s="466"/>
      <c r="H163" s="490" t="s">
        <v>509</v>
      </c>
      <c r="I163" s="514"/>
      <c r="J163" s="466"/>
      <c r="K163" s="554" t="s">
        <v>509</v>
      </c>
    </row>
    <row r="164" spans="1:11" x14ac:dyDescent="0.15">
      <c r="A164" s="43"/>
      <c r="B164" s="50" t="s">
        <v>453</v>
      </c>
      <c r="C164" s="596"/>
      <c r="D164" s="102" t="s">
        <v>504</v>
      </c>
      <c r="E164" s="587"/>
      <c r="F164" s="437"/>
      <c r="G164" s="466"/>
      <c r="H164" s="490" t="s">
        <v>509</v>
      </c>
      <c r="I164" s="514"/>
      <c r="J164" s="466"/>
      <c r="K164" s="554" t="s">
        <v>509</v>
      </c>
    </row>
    <row r="165" spans="1:11" x14ac:dyDescent="0.15">
      <c r="A165" s="43"/>
      <c r="B165" s="51" t="s">
        <v>454</v>
      </c>
      <c r="C165" s="596"/>
      <c r="D165" s="415">
        <v>1250</v>
      </c>
      <c r="E165" s="588"/>
      <c r="F165" s="454"/>
      <c r="G165" s="468"/>
      <c r="H165" s="492" t="s">
        <v>509</v>
      </c>
      <c r="I165" s="519"/>
      <c r="J165" s="468"/>
      <c r="K165" s="555" t="s">
        <v>509</v>
      </c>
    </row>
    <row r="166" spans="1:11" x14ac:dyDescent="0.15">
      <c r="A166" s="189"/>
      <c r="B166" s="404" t="s">
        <v>455</v>
      </c>
      <c r="C166" s="565" t="s">
        <v>491</v>
      </c>
      <c r="D166" s="416">
        <v>0</v>
      </c>
      <c r="E166" s="568"/>
      <c r="F166" s="455"/>
      <c r="G166" s="478"/>
      <c r="H166" s="502"/>
      <c r="I166" s="526"/>
      <c r="J166" s="478"/>
      <c r="K166" s="557"/>
    </row>
    <row r="167" spans="1:11" x14ac:dyDescent="0.15">
      <c r="A167" s="189"/>
      <c r="B167" s="405" t="s">
        <v>456</v>
      </c>
      <c r="C167" s="566"/>
      <c r="D167" s="417">
        <v>2</v>
      </c>
      <c r="E167" s="569"/>
      <c r="F167" s="456"/>
      <c r="G167" s="479"/>
      <c r="H167" s="503"/>
      <c r="I167" s="527"/>
      <c r="J167" s="479"/>
      <c r="K167" s="558"/>
    </row>
    <row r="168" spans="1:11" x14ac:dyDescent="0.15">
      <c r="A168" s="189"/>
      <c r="B168" s="405" t="s">
        <v>457</v>
      </c>
      <c r="C168" s="566"/>
      <c r="D168" s="417">
        <v>4</v>
      </c>
      <c r="E168" s="569"/>
      <c r="F168" s="456"/>
      <c r="G168" s="479"/>
      <c r="H168" s="503"/>
      <c r="I168" s="527"/>
      <c r="J168" s="479"/>
      <c r="K168" s="558"/>
    </row>
    <row r="169" spans="1:11" ht="14.25" thickBot="1" x14ac:dyDescent="0.2">
      <c r="A169" s="189"/>
      <c r="B169" s="406" t="s">
        <v>458</v>
      </c>
      <c r="C169" s="567"/>
      <c r="D169" s="418">
        <v>20</v>
      </c>
      <c r="E169" s="570"/>
      <c r="F169" s="457"/>
      <c r="G169" s="480"/>
      <c r="H169" s="504"/>
      <c r="I169" s="528"/>
      <c r="J169" s="480"/>
      <c r="K169" s="559"/>
    </row>
    <row r="170" spans="1:11" ht="14.25" customHeight="1" thickBot="1" x14ac:dyDescent="0.2">
      <c r="A170" s="189"/>
      <c r="B170" s="572" t="s">
        <v>622</v>
      </c>
      <c r="C170" s="573"/>
      <c r="D170" s="573"/>
      <c r="E170" s="574"/>
      <c r="F170" s="458">
        <f>IF(COUNT(F18:F114,F117,F121:F165)&gt;0,SUM(F18:F114,F117,F121:F165),"")</f>
        <v>5132480142</v>
      </c>
      <c r="G170" s="481"/>
      <c r="H170" s="505"/>
      <c r="I170" s="458">
        <f>IF(COUNT(I18:I114,I117,I121:I165)&gt;0,SUM(I18:I114,I117,I121:I165),"")</f>
        <v>5132480142</v>
      </c>
      <c r="J170" s="481"/>
      <c r="K170" s="560"/>
    </row>
    <row r="171" spans="1:11" ht="14.25" customHeight="1" thickBot="1" x14ac:dyDescent="0.2">
      <c r="A171" s="189"/>
      <c r="B171" s="575" t="s">
        <v>594</v>
      </c>
      <c r="C171" s="576"/>
      <c r="D171" s="576"/>
      <c r="E171" s="577"/>
      <c r="F171" s="459"/>
      <c r="G171" s="482">
        <f>IF(COUNT(G18:G114,G117,G121:G165)&gt;0,SUM(G18:G114,G117,G121:G165),"")</f>
        <v>7979084033</v>
      </c>
      <c r="H171" s="506">
        <v>1.5432820781137229</v>
      </c>
      <c r="I171" s="459"/>
      <c r="J171" s="482">
        <f>IF(COUNT(J18:J114,J117,J121:J165)&gt;0,SUM(J18:J114,J117,J121:J165),"")</f>
        <v>7979084033</v>
      </c>
      <c r="K171" s="561">
        <v>1.5432820781137229</v>
      </c>
    </row>
    <row r="172" spans="1:11" ht="14.25" thickBot="1" x14ac:dyDescent="0.2">
      <c r="A172" s="75"/>
      <c r="B172" s="75"/>
      <c r="C172" s="75"/>
      <c r="D172" s="75"/>
      <c r="E172" s="75"/>
      <c r="F172" s="75"/>
      <c r="G172" s="75"/>
      <c r="H172" s="75"/>
      <c r="I172" s="75"/>
      <c r="J172" s="533"/>
      <c r="K172" s="533"/>
    </row>
    <row r="173" spans="1:11" ht="14.25" customHeight="1" x14ac:dyDescent="0.15">
      <c r="A173" s="189"/>
      <c r="B173" s="578" t="s">
        <v>623</v>
      </c>
      <c r="C173" s="579"/>
      <c r="D173" s="584" t="s">
        <v>632</v>
      </c>
      <c r="E173" s="585"/>
      <c r="F173" s="460">
        <v>1058214591</v>
      </c>
      <c r="G173" s="483" t="s">
        <v>639</v>
      </c>
      <c r="H173" s="507"/>
      <c r="I173" s="529"/>
      <c r="J173" s="534"/>
      <c r="K173" s="562"/>
    </row>
    <row r="174" spans="1:11" ht="14.25" customHeight="1" x14ac:dyDescent="0.15">
      <c r="A174" s="189"/>
      <c r="B174" s="580"/>
      <c r="C174" s="581"/>
      <c r="D174" s="419" t="s">
        <v>633</v>
      </c>
      <c r="E174" s="432"/>
      <c r="F174" s="461"/>
      <c r="G174" s="484"/>
      <c r="H174" s="508"/>
      <c r="I174" s="530"/>
      <c r="J174" s="535"/>
      <c r="K174" s="563"/>
    </row>
    <row r="175" spans="1:11" ht="14.25" customHeight="1" x14ac:dyDescent="0.15">
      <c r="A175" s="189"/>
      <c r="B175" s="580"/>
      <c r="C175" s="581"/>
      <c r="D175" s="419" t="s">
        <v>634</v>
      </c>
      <c r="E175" s="432"/>
      <c r="F175" s="461"/>
      <c r="G175" s="485"/>
      <c r="H175" s="508"/>
      <c r="I175" s="530"/>
      <c r="J175" s="535"/>
      <c r="K175" s="563"/>
    </row>
    <row r="176" spans="1:11" ht="14.25" customHeight="1" thickBot="1" x14ac:dyDescent="0.2">
      <c r="A176" s="189"/>
      <c r="B176" s="582"/>
      <c r="C176" s="583"/>
      <c r="D176" s="420" t="s">
        <v>541</v>
      </c>
      <c r="E176" s="433"/>
      <c r="F176" s="462"/>
      <c r="G176" s="486"/>
      <c r="H176" s="509"/>
      <c r="I176" s="531"/>
      <c r="J176" s="536"/>
      <c r="K176" s="564"/>
    </row>
    <row r="177" spans="1:11" x14ac:dyDescent="0.15">
      <c r="A177" s="189"/>
      <c r="B177" s="189"/>
      <c r="C177" s="189"/>
      <c r="D177" s="189"/>
      <c r="E177" s="189"/>
      <c r="F177" s="189"/>
      <c r="G177" s="189"/>
      <c r="H177" s="189"/>
      <c r="I177" s="189"/>
      <c r="J177" s="189"/>
      <c r="K177" s="189"/>
    </row>
    <row r="178" spans="1:11" ht="30" customHeight="1" x14ac:dyDescent="0.15">
      <c r="A178" s="75"/>
      <c r="B178" s="571" t="s">
        <v>624</v>
      </c>
      <c r="C178" s="571"/>
      <c r="D178" s="571"/>
      <c r="E178" s="571"/>
      <c r="F178" s="571"/>
      <c r="G178" s="571"/>
      <c r="H178" s="571"/>
      <c r="I178" s="571"/>
      <c r="J178" s="571"/>
      <c r="K178" s="571"/>
    </row>
    <row r="179" spans="1:11" ht="30" customHeight="1" x14ac:dyDescent="0.15">
      <c r="A179" s="75"/>
      <c r="B179" s="571"/>
      <c r="C179" s="571"/>
      <c r="D179" s="571"/>
      <c r="E179" s="571"/>
      <c r="F179" s="571"/>
      <c r="G179" s="571"/>
      <c r="H179" s="571"/>
      <c r="I179" s="571"/>
      <c r="J179" s="571"/>
      <c r="K179" s="571"/>
    </row>
    <row r="180" spans="1:11" ht="13.5" customHeight="1" x14ac:dyDescent="0.15">
      <c r="A180" s="75"/>
      <c r="B180" s="571"/>
      <c r="C180" s="571"/>
      <c r="D180" s="571"/>
      <c r="E180" s="571"/>
      <c r="F180" s="571"/>
      <c r="G180" s="571"/>
      <c r="H180" s="571"/>
      <c r="I180" s="571"/>
      <c r="J180" s="571"/>
      <c r="K180" s="571"/>
    </row>
    <row r="181" spans="1:11" ht="13.5" customHeight="1" x14ac:dyDescent="0.15">
      <c r="A181" s="75"/>
      <c r="B181" s="571"/>
      <c r="C181" s="571"/>
      <c r="D181" s="571"/>
      <c r="E181" s="571"/>
      <c r="F181" s="571"/>
      <c r="G181" s="571"/>
      <c r="H181" s="571"/>
      <c r="I181" s="571"/>
      <c r="J181" s="571"/>
      <c r="K181" s="571"/>
    </row>
    <row r="182" spans="1:11" ht="27" customHeight="1" x14ac:dyDescent="0.15">
      <c r="A182" s="75"/>
      <c r="B182" s="571"/>
      <c r="C182" s="571"/>
      <c r="D182" s="571"/>
      <c r="E182" s="571"/>
      <c r="F182" s="571"/>
      <c r="G182" s="571"/>
      <c r="H182" s="571"/>
      <c r="I182" s="571"/>
      <c r="J182" s="571"/>
      <c r="K182" s="571"/>
    </row>
    <row r="183" spans="1:11" ht="13.5" customHeight="1" x14ac:dyDescent="0.15">
      <c r="A183" s="75"/>
      <c r="B183" s="571"/>
      <c r="C183" s="571"/>
      <c r="D183" s="571"/>
      <c r="E183" s="571"/>
      <c r="F183" s="571"/>
      <c r="G183" s="571"/>
      <c r="H183" s="571"/>
      <c r="I183" s="571"/>
      <c r="J183" s="571"/>
      <c r="K183" s="571"/>
    </row>
    <row r="184" spans="1:11" ht="13.5" customHeight="1" x14ac:dyDescent="0.15">
      <c r="A184" s="75"/>
      <c r="B184" s="571"/>
      <c r="C184" s="571"/>
      <c r="D184" s="571"/>
      <c r="E184" s="571"/>
      <c r="F184" s="571"/>
      <c r="G184" s="571"/>
      <c r="H184" s="571"/>
      <c r="I184" s="571"/>
      <c r="J184" s="571"/>
      <c r="K184" s="571"/>
    </row>
    <row r="185" spans="1:11" ht="13.5" customHeight="1" x14ac:dyDescent="0.15">
      <c r="A185" s="75"/>
      <c r="B185" s="571"/>
      <c r="C185" s="571"/>
      <c r="D185" s="571"/>
      <c r="E185" s="571"/>
      <c r="F185" s="571"/>
      <c r="G185" s="571"/>
      <c r="H185" s="571"/>
      <c r="I185" s="571"/>
      <c r="J185" s="571"/>
      <c r="K185" s="571"/>
    </row>
    <row r="186" spans="1:11" ht="13.5" customHeight="1" x14ac:dyDescent="0.15">
      <c r="A186" s="75"/>
      <c r="B186" s="571"/>
      <c r="C186" s="571"/>
      <c r="D186" s="571"/>
      <c r="E186" s="571"/>
      <c r="F186" s="571"/>
      <c r="G186" s="571"/>
      <c r="H186" s="571"/>
      <c r="I186" s="571"/>
      <c r="J186" s="571"/>
      <c r="K186" s="571"/>
    </row>
    <row r="187" spans="1:11" ht="174.95" customHeight="1" x14ac:dyDescent="0.15">
      <c r="A187" s="75"/>
      <c r="B187" s="571"/>
      <c r="C187" s="571"/>
      <c r="D187" s="571"/>
      <c r="E187" s="571"/>
      <c r="F187" s="571"/>
      <c r="G187" s="571"/>
      <c r="H187" s="571"/>
      <c r="I187" s="571"/>
      <c r="J187" s="571"/>
      <c r="K187" s="571"/>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85" zoomScaleSheetLayoutView="85" workbookViewId="0"/>
  </sheetViews>
  <sheetFormatPr defaultRowHeight="13.5" x14ac:dyDescent="0.15"/>
  <cols>
    <col min="1" max="1" width="9" style="76" customWidth="1"/>
    <col min="2" max="2" width="20" style="76" customWidth="1"/>
    <col min="3" max="3" width="15.625" style="76" customWidth="1"/>
    <col min="4" max="4" width="12.625" style="76" bestFit="1" customWidth="1"/>
    <col min="5" max="9" width="18.625" style="76" customWidth="1"/>
    <col min="10" max="10" width="19.625" style="76" customWidth="1"/>
    <col min="11" max="252" width="9" style="181" customWidth="1"/>
    <col min="253" max="253" width="20" style="181" customWidth="1"/>
    <col min="254" max="254" width="15.625" style="181" customWidth="1"/>
    <col min="255" max="255" width="12.625" style="181" customWidth="1"/>
    <col min="256" max="260" width="18.625" style="181" customWidth="1"/>
    <col min="261" max="261" width="18.5" style="181" customWidth="1"/>
    <col min="262" max="508" width="9" style="181" customWidth="1"/>
    <col min="509" max="509" width="20" style="181" customWidth="1"/>
    <col min="510" max="510" width="15.625" style="181" customWidth="1"/>
    <col min="511" max="511" width="12.625" style="181" customWidth="1"/>
    <col min="512" max="516" width="18.625" style="181" customWidth="1"/>
    <col min="517" max="517" width="18.5" style="181" customWidth="1"/>
    <col min="518" max="764" width="9" style="181" customWidth="1"/>
    <col min="765" max="765" width="20" style="181" customWidth="1"/>
    <col min="766" max="766" width="15.625" style="181" customWidth="1"/>
    <col min="767" max="767" width="12.625" style="181" customWidth="1"/>
    <col min="768" max="772" width="18.625" style="181" customWidth="1"/>
    <col min="773" max="773" width="18.5" style="181" customWidth="1"/>
    <col min="774" max="1020" width="9" style="181" customWidth="1"/>
    <col min="1021" max="1021" width="20" style="181" customWidth="1"/>
    <col min="1022" max="1022" width="15.625" style="181" customWidth="1"/>
    <col min="1023" max="1023" width="12.625" style="181" customWidth="1"/>
    <col min="1024" max="1028" width="18.625" style="181" customWidth="1"/>
    <col min="1029" max="1029" width="18.5" style="181" customWidth="1"/>
    <col min="1030" max="1276" width="9" style="181" customWidth="1"/>
    <col min="1277" max="1277" width="20" style="181" customWidth="1"/>
    <col min="1278" max="1278" width="15.625" style="181" customWidth="1"/>
    <col min="1279" max="1279" width="12.625" style="181" customWidth="1"/>
    <col min="1280" max="1284" width="18.625" style="181" customWidth="1"/>
    <col min="1285" max="1285" width="18.5" style="181" customWidth="1"/>
    <col min="1286" max="1532" width="9" style="181" customWidth="1"/>
    <col min="1533" max="1533" width="20" style="181" customWidth="1"/>
    <col min="1534" max="1534" width="15.625" style="181" customWidth="1"/>
    <col min="1535" max="1535" width="12.625" style="181" customWidth="1"/>
    <col min="1536" max="1540" width="18.625" style="181" customWidth="1"/>
    <col min="1541" max="1541" width="18.5" style="181" customWidth="1"/>
    <col min="1542" max="1788" width="9" style="181" customWidth="1"/>
    <col min="1789" max="1789" width="20" style="181" customWidth="1"/>
    <col min="1790" max="1790" width="15.625" style="181" customWidth="1"/>
    <col min="1791" max="1791" width="12.625" style="181" customWidth="1"/>
    <col min="1792" max="1796" width="18.625" style="181" customWidth="1"/>
    <col min="1797" max="1797" width="18.5" style="181" customWidth="1"/>
    <col min="1798" max="2044" width="9" style="181" customWidth="1"/>
    <col min="2045" max="2045" width="20" style="181" customWidth="1"/>
    <col min="2046" max="2046" width="15.625" style="181" customWidth="1"/>
    <col min="2047" max="2047" width="12.625" style="181" customWidth="1"/>
    <col min="2048" max="2052" width="18.625" style="181" customWidth="1"/>
    <col min="2053" max="2053" width="18.5" style="181" customWidth="1"/>
    <col min="2054" max="2300" width="9" style="181" customWidth="1"/>
    <col min="2301" max="2301" width="20" style="181" customWidth="1"/>
    <col min="2302" max="2302" width="15.625" style="181" customWidth="1"/>
    <col min="2303" max="2303" width="12.625" style="181" customWidth="1"/>
    <col min="2304" max="2308" width="18.625" style="181" customWidth="1"/>
    <col min="2309" max="2309" width="18.5" style="181" customWidth="1"/>
    <col min="2310" max="2556" width="9" style="181" customWidth="1"/>
    <col min="2557" max="2557" width="20" style="181" customWidth="1"/>
    <col min="2558" max="2558" width="15.625" style="181" customWidth="1"/>
    <col min="2559" max="2559" width="12.625" style="181" customWidth="1"/>
    <col min="2560" max="2564" width="18.625" style="181" customWidth="1"/>
    <col min="2565" max="2565" width="18.5" style="181" customWidth="1"/>
    <col min="2566" max="2812" width="9" style="181" customWidth="1"/>
    <col min="2813" max="2813" width="20" style="181" customWidth="1"/>
    <col min="2814" max="2814" width="15.625" style="181" customWidth="1"/>
    <col min="2815" max="2815" width="12.625" style="181" customWidth="1"/>
    <col min="2816" max="2820" width="18.625" style="181" customWidth="1"/>
    <col min="2821" max="2821" width="18.5" style="181" customWidth="1"/>
    <col min="2822" max="3068" width="9" style="181" customWidth="1"/>
    <col min="3069" max="3069" width="20" style="181" customWidth="1"/>
    <col min="3070" max="3070" width="15.625" style="181" customWidth="1"/>
    <col min="3071" max="3071" width="12.625" style="181" customWidth="1"/>
    <col min="3072" max="3076" width="18.625" style="181" customWidth="1"/>
    <col min="3077" max="3077" width="18.5" style="181" customWidth="1"/>
    <col min="3078" max="3324" width="9" style="181" customWidth="1"/>
    <col min="3325" max="3325" width="20" style="181" customWidth="1"/>
    <col min="3326" max="3326" width="15.625" style="181" customWidth="1"/>
    <col min="3327" max="3327" width="12.625" style="181" customWidth="1"/>
    <col min="3328" max="3332" width="18.625" style="181" customWidth="1"/>
    <col min="3333" max="3333" width="18.5" style="181" customWidth="1"/>
    <col min="3334" max="3580" width="9" style="181" customWidth="1"/>
    <col min="3581" max="3581" width="20" style="181" customWidth="1"/>
    <col min="3582" max="3582" width="15.625" style="181" customWidth="1"/>
    <col min="3583" max="3583" width="12.625" style="181" customWidth="1"/>
    <col min="3584" max="3588" width="18.625" style="181" customWidth="1"/>
    <col min="3589" max="3589" width="18.5" style="181" customWidth="1"/>
    <col min="3590" max="3836" width="9" style="181" customWidth="1"/>
    <col min="3837" max="3837" width="20" style="181" customWidth="1"/>
    <col min="3838" max="3838" width="15.625" style="181" customWidth="1"/>
    <col min="3839" max="3839" width="12.625" style="181" customWidth="1"/>
    <col min="3840" max="3844" width="18.625" style="181" customWidth="1"/>
    <col min="3845" max="3845" width="18.5" style="181" customWidth="1"/>
    <col min="3846" max="4092" width="9" style="181" customWidth="1"/>
    <col min="4093" max="4093" width="20" style="181" customWidth="1"/>
    <col min="4094" max="4094" width="15.625" style="181" customWidth="1"/>
    <col min="4095" max="4095" width="12.625" style="181" customWidth="1"/>
    <col min="4096" max="4100" width="18.625" style="181" customWidth="1"/>
    <col min="4101" max="4101" width="18.5" style="181" customWidth="1"/>
    <col min="4102" max="4348" width="9" style="181" customWidth="1"/>
    <col min="4349" max="4349" width="20" style="181" customWidth="1"/>
    <col min="4350" max="4350" width="15.625" style="181" customWidth="1"/>
    <col min="4351" max="4351" width="12.625" style="181" customWidth="1"/>
    <col min="4352" max="4356" width="18.625" style="181" customWidth="1"/>
    <col min="4357" max="4357" width="18.5" style="181" customWidth="1"/>
    <col min="4358" max="4604" width="9" style="181" customWidth="1"/>
    <col min="4605" max="4605" width="20" style="181" customWidth="1"/>
    <col min="4606" max="4606" width="15.625" style="181" customWidth="1"/>
    <col min="4607" max="4607" width="12.625" style="181" customWidth="1"/>
    <col min="4608" max="4612" width="18.625" style="181" customWidth="1"/>
    <col min="4613" max="4613" width="18.5" style="181" customWidth="1"/>
    <col min="4614" max="4860" width="9" style="181" customWidth="1"/>
    <col min="4861" max="4861" width="20" style="181" customWidth="1"/>
    <col min="4862" max="4862" width="15.625" style="181" customWidth="1"/>
    <col min="4863" max="4863" width="12.625" style="181" customWidth="1"/>
    <col min="4864" max="4868" width="18.625" style="181" customWidth="1"/>
    <col min="4869" max="4869" width="18.5" style="181" customWidth="1"/>
    <col min="4870" max="5116" width="9" style="181" customWidth="1"/>
    <col min="5117" max="5117" width="20" style="181" customWidth="1"/>
    <col min="5118" max="5118" width="15.625" style="181" customWidth="1"/>
    <col min="5119" max="5119" width="12.625" style="181" customWidth="1"/>
    <col min="5120" max="5124" width="18.625" style="181" customWidth="1"/>
    <col min="5125" max="5125" width="18.5" style="181" customWidth="1"/>
    <col min="5126" max="5372" width="9" style="181" customWidth="1"/>
    <col min="5373" max="5373" width="20" style="181" customWidth="1"/>
    <col min="5374" max="5374" width="15.625" style="181" customWidth="1"/>
    <col min="5375" max="5375" width="12.625" style="181" customWidth="1"/>
    <col min="5376" max="5380" width="18.625" style="181" customWidth="1"/>
    <col min="5381" max="5381" width="18.5" style="181" customWidth="1"/>
    <col min="5382" max="5628" width="9" style="181" customWidth="1"/>
    <col min="5629" max="5629" width="20" style="181" customWidth="1"/>
    <col min="5630" max="5630" width="15.625" style="181" customWidth="1"/>
    <col min="5631" max="5631" width="12.625" style="181" customWidth="1"/>
    <col min="5632" max="5636" width="18.625" style="181" customWidth="1"/>
    <col min="5637" max="5637" width="18.5" style="181" customWidth="1"/>
    <col min="5638" max="5884" width="9" style="181" customWidth="1"/>
    <col min="5885" max="5885" width="20" style="181" customWidth="1"/>
    <col min="5886" max="5886" width="15.625" style="181" customWidth="1"/>
    <col min="5887" max="5887" width="12.625" style="181" customWidth="1"/>
    <col min="5888" max="5892" width="18.625" style="181" customWidth="1"/>
    <col min="5893" max="5893" width="18.5" style="181" customWidth="1"/>
    <col min="5894" max="6140" width="9" style="181" customWidth="1"/>
    <col min="6141" max="6141" width="20" style="181" customWidth="1"/>
    <col min="6142" max="6142" width="15.625" style="181" customWidth="1"/>
    <col min="6143" max="6143" width="12.625" style="181" customWidth="1"/>
    <col min="6144" max="6148" width="18.625" style="181" customWidth="1"/>
    <col min="6149" max="6149" width="18.5" style="181" customWidth="1"/>
    <col min="6150" max="6396" width="9" style="181" customWidth="1"/>
    <col min="6397" max="6397" width="20" style="181" customWidth="1"/>
    <col min="6398" max="6398" width="15.625" style="181" customWidth="1"/>
    <col min="6399" max="6399" width="12.625" style="181" customWidth="1"/>
    <col min="6400" max="6404" width="18.625" style="181" customWidth="1"/>
    <col min="6405" max="6405" width="18.5" style="181" customWidth="1"/>
    <col min="6406" max="6652" width="9" style="181" customWidth="1"/>
    <col min="6653" max="6653" width="20" style="181" customWidth="1"/>
    <col min="6654" max="6654" width="15.625" style="181" customWidth="1"/>
    <col min="6655" max="6655" width="12.625" style="181" customWidth="1"/>
    <col min="6656" max="6660" width="18.625" style="181" customWidth="1"/>
    <col min="6661" max="6661" width="18.5" style="181" customWidth="1"/>
    <col min="6662" max="6908" width="9" style="181" customWidth="1"/>
    <col min="6909" max="6909" width="20" style="181" customWidth="1"/>
    <col min="6910" max="6910" width="15.625" style="181" customWidth="1"/>
    <col min="6911" max="6911" width="12.625" style="181" customWidth="1"/>
    <col min="6912" max="6916" width="18.625" style="181" customWidth="1"/>
    <col min="6917" max="6917" width="18.5" style="181" customWidth="1"/>
    <col min="6918" max="7164" width="9" style="181" customWidth="1"/>
    <col min="7165" max="7165" width="20" style="181" customWidth="1"/>
    <col min="7166" max="7166" width="15.625" style="181" customWidth="1"/>
    <col min="7167" max="7167" width="12.625" style="181" customWidth="1"/>
    <col min="7168" max="7172" width="18.625" style="181" customWidth="1"/>
    <col min="7173" max="7173" width="18.5" style="181" customWidth="1"/>
    <col min="7174" max="7420" width="9" style="181" customWidth="1"/>
    <col min="7421" max="7421" width="20" style="181" customWidth="1"/>
    <col min="7422" max="7422" width="15.625" style="181" customWidth="1"/>
    <col min="7423" max="7423" width="12.625" style="181" customWidth="1"/>
    <col min="7424" max="7428" width="18.625" style="181" customWidth="1"/>
    <col min="7429" max="7429" width="18.5" style="181" customWidth="1"/>
    <col min="7430" max="7676" width="9" style="181" customWidth="1"/>
    <col min="7677" max="7677" width="20" style="181" customWidth="1"/>
    <col min="7678" max="7678" width="15.625" style="181" customWidth="1"/>
    <col min="7679" max="7679" width="12.625" style="181" customWidth="1"/>
    <col min="7680" max="7684" width="18.625" style="181" customWidth="1"/>
    <col min="7685" max="7685" width="18.5" style="181" customWidth="1"/>
    <col min="7686" max="7932" width="9" style="181" customWidth="1"/>
    <col min="7933" max="7933" width="20" style="181" customWidth="1"/>
    <col min="7934" max="7934" width="15.625" style="181" customWidth="1"/>
    <col min="7935" max="7935" width="12.625" style="181" customWidth="1"/>
    <col min="7936" max="7940" width="18.625" style="181" customWidth="1"/>
    <col min="7941" max="7941" width="18.5" style="181" customWidth="1"/>
    <col min="7942" max="8188" width="9" style="181" customWidth="1"/>
    <col min="8189" max="8189" width="20" style="181" customWidth="1"/>
    <col min="8190" max="8190" width="15.625" style="181" customWidth="1"/>
    <col min="8191" max="8191" width="12.625" style="181" customWidth="1"/>
    <col min="8192" max="8196" width="18.625" style="181" customWidth="1"/>
    <col min="8197" max="8197" width="18.5" style="181" customWidth="1"/>
    <col min="8198" max="8444" width="9" style="181" customWidth="1"/>
    <col min="8445" max="8445" width="20" style="181" customWidth="1"/>
    <col min="8446" max="8446" width="15.625" style="181" customWidth="1"/>
    <col min="8447" max="8447" width="12.625" style="181" customWidth="1"/>
    <col min="8448" max="8452" width="18.625" style="181" customWidth="1"/>
    <col min="8453" max="8453" width="18.5" style="181" customWidth="1"/>
    <col min="8454" max="8700" width="9" style="181" customWidth="1"/>
    <col min="8701" max="8701" width="20" style="181" customWidth="1"/>
    <col min="8702" max="8702" width="15.625" style="181" customWidth="1"/>
    <col min="8703" max="8703" width="12.625" style="181" customWidth="1"/>
    <col min="8704" max="8708" width="18.625" style="181" customWidth="1"/>
    <col min="8709" max="8709" width="18.5" style="181" customWidth="1"/>
    <col min="8710" max="8956" width="9" style="181" customWidth="1"/>
    <col min="8957" max="8957" width="20" style="181" customWidth="1"/>
    <col min="8958" max="8958" width="15.625" style="181" customWidth="1"/>
    <col min="8959" max="8959" width="12.625" style="181" customWidth="1"/>
    <col min="8960" max="8964" width="18.625" style="181" customWidth="1"/>
    <col min="8965" max="8965" width="18.5" style="181" customWidth="1"/>
    <col min="8966" max="9212" width="9" style="181" customWidth="1"/>
    <col min="9213" max="9213" width="20" style="181" customWidth="1"/>
    <col min="9214" max="9214" width="15.625" style="181" customWidth="1"/>
    <col min="9215" max="9215" width="12.625" style="181" customWidth="1"/>
    <col min="9216" max="9220" width="18.625" style="181" customWidth="1"/>
    <col min="9221" max="9221" width="18.5" style="181" customWidth="1"/>
    <col min="9222" max="9468" width="9" style="181" customWidth="1"/>
    <col min="9469" max="9469" width="20" style="181" customWidth="1"/>
    <col min="9470" max="9470" width="15.625" style="181" customWidth="1"/>
    <col min="9471" max="9471" width="12.625" style="181" customWidth="1"/>
    <col min="9472" max="9476" width="18.625" style="181" customWidth="1"/>
    <col min="9477" max="9477" width="18.5" style="181" customWidth="1"/>
    <col min="9478" max="9724" width="9" style="181" customWidth="1"/>
    <col min="9725" max="9725" width="20" style="181" customWidth="1"/>
    <col min="9726" max="9726" width="15.625" style="181" customWidth="1"/>
    <col min="9727" max="9727" width="12.625" style="181" customWidth="1"/>
    <col min="9728" max="9732" width="18.625" style="181" customWidth="1"/>
    <col min="9733" max="9733" width="18.5" style="181" customWidth="1"/>
    <col min="9734" max="9980" width="9" style="181" customWidth="1"/>
    <col min="9981" max="9981" width="20" style="181" customWidth="1"/>
    <col min="9982" max="9982" width="15.625" style="181" customWidth="1"/>
    <col min="9983" max="9983" width="12.625" style="181" customWidth="1"/>
    <col min="9984" max="9988" width="18.625" style="181" customWidth="1"/>
    <col min="9989" max="9989" width="18.5" style="181" customWidth="1"/>
    <col min="9990" max="10236" width="9" style="181" customWidth="1"/>
    <col min="10237" max="10237" width="20" style="181" customWidth="1"/>
    <col min="10238" max="10238" width="15.625" style="181" customWidth="1"/>
    <col min="10239" max="10239" width="12.625" style="181" customWidth="1"/>
    <col min="10240" max="10244" width="18.625" style="181" customWidth="1"/>
    <col min="10245" max="10245" width="18.5" style="181" customWidth="1"/>
    <col min="10246" max="10492" width="9" style="181" customWidth="1"/>
    <col min="10493" max="10493" width="20" style="181" customWidth="1"/>
    <col min="10494" max="10494" width="15.625" style="181" customWidth="1"/>
    <col min="10495" max="10495" width="12.625" style="181" customWidth="1"/>
    <col min="10496" max="10500" width="18.625" style="181" customWidth="1"/>
    <col min="10501" max="10501" width="18.5" style="181" customWidth="1"/>
    <col min="10502" max="10748" width="9" style="181" customWidth="1"/>
    <col min="10749" max="10749" width="20" style="181" customWidth="1"/>
    <col min="10750" max="10750" width="15.625" style="181" customWidth="1"/>
    <col min="10751" max="10751" width="12.625" style="181" customWidth="1"/>
    <col min="10752" max="10756" width="18.625" style="181" customWidth="1"/>
    <col min="10757" max="10757" width="18.5" style="181" customWidth="1"/>
    <col min="10758" max="11004" width="9" style="181" customWidth="1"/>
    <col min="11005" max="11005" width="20" style="181" customWidth="1"/>
    <col min="11006" max="11006" width="15.625" style="181" customWidth="1"/>
    <col min="11007" max="11007" width="12.625" style="181" customWidth="1"/>
    <col min="11008" max="11012" width="18.625" style="181" customWidth="1"/>
    <col min="11013" max="11013" width="18.5" style="181" customWidth="1"/>
    <col min="11014" max="11260" width="9" style="181" customWidth="1"/>
    <col min="11261" max="11261" width="20" style="181" customWidth="1"/>
    <col min="11262" max="11262" width="15.625" style="181" customWidth="1"/>
    <col min="11263" max="11263" width="12.625" style="181" customWidth="1"/>
    <col min="11264" max="11268" width="18.625" style="181" customWidth="1"/>
    <col min="11269" max="11269" width="18.5" style="181" customWidth="1"/>
    <col min="11270" max="11516" width="9" style="181" customWidth="1"/>
    <col min="11517" max="11517" width="20" style="181" customWidth="1"/>
    <col min="11518" max="11518" width="15.625" style="181" customWidth="1"/>
    <col min="11519" max="11519" width="12.625" style="181" customWidth="1"/>
    <col min="11520" max="11524" width="18.625" style="181" customWidth="1"/>
    <col min="11525" max="11525" width="18.5" style="181" customWidth="1"/>
    <col min="11526" max="11772" width="9" style="181" customWidth="1"/>
    <col min="11773" max="11773" width="20" style="181" customWidth="1"/>
    <col min="11774" max="11774" width="15.625" style="181" customWidth="1"/>
    <col min="11775" max="11775" width="12.625" style="181" customWidth="1"/>
    <col min="11776" max="11780" width="18.625" style="181" customWidth="1"/>
    <col min="11781" max="11781" width="18.5" style="181" customWidth="1"/>
    <col min="11782" max="12028" width="9" style="181" customWidth="1"/>
    <col min="12029" max="12029" width="20" style="181" customWidth="1"/>
    <col min="12030" max="12030" width="15.625" style="181" customWidth="1"/>
    <col min="12031" max="12031" width="12.625" style="181" customWidth="1"/>
    <col min="12032" max="12036" width="18.625" style="181" customWidth="1"/>
    <col min="12037" max="12037" width="18.5" style="181" customWidth="1"/>
    <col min="12038" max="12284" width="9" style="181" customWidth="1"/>
    <col min="12285" max="12285" width="20" style="181" customWidth="1"/>
    <col min="12286" max="12286" width="15.625" style="181" customWidth="1"/>
    <col min="12287" max="12287" width="12.625" style="181" customWidth="1"/>
    <col min="12288" max="12292" width="18.625" style="181" customWidth="1"/>
    <col min="12293" max="12293" width="18.5" style="181" customWidth="1"/>
    <col min="12294" max="12540" width="9" style="181" customWidth="1"/>
    <col min="12541" max="12541" width="20" style="181" customWidth="1"/>
    <col min="12542" max="12542" width="15.625" style="181" customWidth="1"/>
    <col min="12543" max="12543" width="12.625" style="181" customWidth="1"/>
    <col min="12544" max="12548" width="18.625" style="181" customWidth="1"/>
    <col min="12549" max="12549" width="18.5" style="181" customWidth="1"/>
    <col min="12550" max="12796" width="9" style="181" customWidth="1"/>
    <col min="12797" max="12797" width="20" style="181" customWidth="1"/>
    <col min="12798" max="12798" width="15.625" style="181" customWidth="1"/>
    <col min="12799" max="12799" width="12.625" style="181" customWidth="1"/>
    <col min="12800" max="12804" width="18.625" style="181" customWidth="1"/>
    <col min="12805" max="12805" width="18.5" style="181" customWidth="1"/>
    <col min="12806" max="13052" width="9" style="181" customWidth="1"/>
    <col min="13053" max="13053" width="20" style="181" customWidth="1"/>
    <col min="13054" max="13054" width="15.625" style="181" customWidth="1"/>
    <col min="13055" max="13055" width="12.625" style="181" customWidth="1"/>
    <col min="13056" max="13060" width="18.625" style="181" customWidth="1"/>
    <col min="13061" max="13061" width="18.5" style="181" customWidth="1"/>
    <col min="13062" max="13308" width="9" style="181" customWidth="1"/>
    <col min="13309" max="13309" width="20" style="181" customWidth="1"/>
    <col min="13310" max="13310" width="15.625" style="181" customWidth="1"/>
    <col min="13311" max="13311" width="12.625" style="181" customWidth="1"/>
    <col min="13312" max="13316" width="18.625" style="181" customWidth="1"/>
    <col min="13317" max="13317" width="18.5" style="181" customWidth="1"/>
    <col min="13318" max="13564" width="9" style="181" customWidth="1"/>
    <col min="13565" max="13565" width="20" style="181" customWidth="1"/>
    <col min="13566" max="13566" width="15.625" style="181" customWidth="1"/>
    <col min="13567" max="13567" width="12.625" style="181" customWidth="1"/>
    <col min="13568" max="13572" width="18.625" style="181" customWidth="1"/>
    <col min="13573" max="13573" width="18.5" style="181" customWidth="1"/>
    <col min="13574" max="13820" width="9" style="181" customWidth="1"/>
    <col min="13821" max="13821" width="20" style="181" customWidth="1"/>
    <col min="13822" max="13822" width="15.625" style="181" customWidth="1"/>
    <col min="13823" max="13823" width="12.625" style="181" customWidth="1"/>
    <col min="13824" max="13828" width="18.625" style="181" customWidth="1"/>
    <col min="13829" max="13829" width="18.5" style="181" customWidth="1"/>
    <col min="13830" max="14076" width="9" style="181" customWidth="1"/>
    <col min="14077" max="14077" width="20" style="181" customWidth="1"/>
    <col min="14078" max="14078" width="15.625" style="181" customWidth="1"/>
    <col min="14079" max="14079" width="12.625" style="181" customWidth="1"/>
    <col min="14080" max="14084" width="18.625" style="181" customWidth="1"/>
    <col min="14085" max="14085" width="18.5" style="181" customWidth="1"/>
    <col min="14086" max="14332" width="9" style="181" customWidth="1"/>
    <col min="14333" max="14333" width="20" style="181" customWidth="1"/>
    <col min="14334" max="14334" width="15.625" style="181" customWidth="1"/>
    <col min="14335" max="14335" width="12.625" style="181" customWidth="1"/>
    <col min="14336" max="14340" width="18.625" style="181" customWidth="1"/>
    <col min="14341" max="14341" width="18.5" style="181" customWidth="1"/>
    <col min="14342" max="14588" width="9" style="181" customWidth="1"/>
    <col min="14589" max="14589" width="20" style="181" customWidth="1"/>
    <col min="14590" max="14590" width="15.625" style="181" customWidth="1"/>
    <col min="14591" max="14591" width="12.625" style="181" customWidth="1"/>
    <col min="14592" max="14596" width="18.625" style="181" customWidth="1"/>
    <col min="14597" max="14597" width="18.5" style="181" customWidth="1"/>
    <col min="14598" max="14844" width="9" style="181" customWidth="1"/>
    <col min="14845" max="14845" width="20" style="181" customWidth="1"/>
    <col min="14846" max="14846" width="15.625" style="181" customWidth="1"/>
    <col min="14847" max="14847" width="12.625" style="181" customWidth="1"/>
    <col min="14848" max="14852" width="18.625" style="181" customWidth="1"/>
    <col min="14853" max="14853" width="18.5" style="181" customWidth="1"/>
    <col min="14854" max="15100" width="9" style="181" customWidth="1"/>
    <col min="15101" max="15101" width="20" style="181" customWidth="1"/>
    <col min="15102" max="15102" width="15.625" style="181" customWidth="1"/>
    <col min="15103" max="15103" width="12.625" style="181" customWidth="1"/>
    <col min="15104" max="15108" width="18.625" style="181" customWidth="1"/>
    <col min="15109" max="15109" width="18.5" style="181" customWidth="1"/>
    <col min="15110" max="15356" width="9" style="181" customWidth="1"/>
    <col min="15357" max="15357" width="20" style="181" customWidth="1"/>
    <col min="15358" max="15358" width="15.625" style="181" customWidth="1"/>
    <col min="15359" max="15359" width="12.625" style="181" customWidth="1"/>
    <col min="15360" max="15364" width="18.625" style="181" customWidth="1"/>
    <col min="15365" max="15365" width="18.5" style="181" customWidth="1"/>
    <col min="15366" max="15612" width="9" style="181" customWidth="1"/>
    <col min="15613" max="15613" width="20" style="181" customWidth="1"/>
    <col min="15614" max="15614" width="15.625" style="181" customWidth="1"/>
    <col min="15615" max="15615" width="12.625" style="181" customWidth="1"/>
    <col min="15616" max="15620" width="18.625" style="181" customWidth="1"/>
    <col min="15621" max="15621" width="18.5" style="181" customWidth="1"/>
    <col min="15622" max="15868" width="9" style="181" customWidth="1"/>
    <col min="15869" max="15869" width="20" style="181" customWidth="1"/>
    <col min="15870" max="15870" width="15.625" style="181" customWidth="1"/>
    <col min="15871" max="15871" width="12.625" style="181" customWidth="1"/>
    <col min="15872" max="15876" width="18.625" style="181" customWidth="1"/>
    <col min="15877" max="15877" width="18.5" style="181" customWidth="1"/>
    <col min="15878" max="16124" width="9" style="181" customWidth="1"/>
    <col min="16125" max="16125" width="20" style="181" customWidth="1"/>
    <col min="16126" max="16126" width="15.625" style="181" customWidth="1"/>
    <col min="16127" max="16127" width="12.625" style="181" customWidth="1"/>
    <col min="16128" max="16132" width="18.625" style="181" customWidth="1"/>
    <col min="16133" max="16133" width="18.5" style="181" customWidth="1"/>
    <col min="16134" max="16379" width="9" style="181" customWidth="1"/>
  </cols>
  <sheetData>
    <row r="1" spans="1:10" x14ac:dyDescent="0.15">
      <c r="A1" s="289" t="s">
        <v>305</v>
      </c>
      <c r="B1" s="43"/>
      <c r="C1" s="43"/>
      <c r="D1" s="43"/>
      <c r="E1" s="43"/>
      <c r="F1" s="43"/>
      <c r="G1" s="43"/>
      <c r="H1" s="43"/>
      <c r="I1" s="43"/>
      <c r="J1" s="43"/>
    </row>
    <row r="2" spans="1:10" x14ac:dyDescent="0.15">
      <c r="A2" s="687" t="s">
        <v>5</v>
      </c>
      <c r="B2" s="687"/>
      <c r="C2" s="687"/>
      <c r="D2" s="687"/>
      <c r="E2" s="687"/>
      <c r="F2" s="687"/>
      <c r="G2" s="687"/>
      <c r="H2" s="687"/>
      <c r="I2" s="687"/>
      <c r="J2" s="383" t="s">
        <v>520</v>
      </c>
    </row>
    <row r="3" spans="1:10" ht="14.25" thickBot="1" x14ac:dyDescent="0.2">
      <c r="A3" s="290" t="s">
        <v>581</v>
      </c>
      <c r="B3" s="290"/>
      <c r="C3" s="290"/>
      <c r="D3" s="43"/>
      <c r="E3" s="322"/>
      <c r="F3" s="308"/>
      <c r="G3" s="322" t="s">
        <v>512</v>
      </c>
      <c r="H3" s="364" t="s">
        <v>515</v>
      </c>
      <c r="I3" s="308">
        <v>1</v>
      </c>
      <c r="J3" s="43" t="s">
        <v>18</v>
      </c>
    </row>
    <row r="4" spans="1:10" ht="13.5" customHeight="1" x14ac:dyDescent="0.15">
      <c r="A4" s="692" t="s">
        <v>307</v>
      </c>
      <c r="B4" s="619" t="s">
        <v>459</v>
      </c>
      <c r="C4" s="620"/>
      <c r="D4" s="697" t="s">
        <v>616</v>
      </c>
      <c r="E4" s="616" t="s">
        <v>137</v>
      </c>
      <c r="F4" s="617"/>
      <c r="G4" s="618"/>
      <c r="H4" s="619" t="s">
        <v>139</v>
      </c>
      <c r="I4" s="620"/>
      <c r="J4" s="621"/>
    </row>
    <row r="5" spans="1:10" ht="13.5" customHeight="1" x14ac:dyDescent="0.15">
      <c r="A5" s="693"/>
      <c r="B5" s="695"/>
      <c r="C5" s="645"/>
      <c r="D5" s="698"/>
      <c r="E5" s="688" t="s">
        <v>556</v>
      </c>
      <c r="F5" s="610" t="s">
        <v>568</v>
      </c>
      <c r="G5" s="700" t="s">
        <v>569</v>
      </c>
      <c r="H5" s="688" t="s">
        <v>556</v>
      </c>
      <c r="I5" s="610" t="s">
        <v>568</v>
      </c>
      <c r="J5" s="690" t="s">
        <v>569</v>
      </c>
    </row>
    <row r="6" spans="1:10" ht="14.25" thickBot="1" x14ac:dyDescent="0.2">
      <c r="A6" s="694"/>
      <c r="B6" s="689"/>
      <c r="C6" s="696"/>
      <c r="D6" s="699"/>
      <c r="E6" s="689"/>
      <c r="F6" s="605"/>
      <c r="G6" s="701"/>
      <c r="H6" s="689"/>
      <c r="I6" s="605"/>
      <c r="J6" s="691"/>
    </row>
    <row r="7" spans="1:10" ht="27" customHeight="1" x14ac:dyDescent="0.15">
      <c r="A7" s="60" t="s">
        <v>291</v>
      </c>
      <c r="B7" s="672" t="s">
        <v>595</v>
      </c>
      <c r="C7" s="673"/>
      <c r="D7" s="90">
        <v>10</v>
      </c>
      <c r="E7" s="323"/>
      <c r="F7" s="337"/>
      <c r="G7" s="346" t="s">
        <v>509</v>
      </c>
      <c r="H7" s="365"/>
      <c r="I7" s="337"/>
      <c r="J7" s="384" t="s">
        <v>509</v>
      </c>
    </row>
    <row r="8" spans="1:10" ht="13.5" customHeight="1" x14ac:dyDescent="0.15">
      <c r="A8" s="291" t="s">
        <v>20</v>
      </c>
      <c r="B8" s="301" t="s">
        <v>596</v>
      </c>
      <c r="C8" s="312"/>
      <c r="D8" s="99">
        <v>20</v>
      </c>
      <c r="E8" s="324"/>
      <c r="F8" s="338"/>
      <c r="G8" s="347" t="s">
        <v>509</v>
      </c>
      <c r="H8" s="366"/>
      <c r="I8" s="338"/>
      <c r="J8" s="385" t="s">
        <v>509</v>
      </c>
    </row>
    <row r="9" spans="1:10" ht="13.5" customHeight="1" x14ac:dyDescent="0.15">
      <c r="A9" s="48" t="s">
        <v>530</v>
      </c>
      <c r="B9" s="649" t="s">
        <v>597</v>
      </c>
      <c r="C9" s="650"/>
      <c r="D9" s="91">
        <v>40</v>
      </c>
      <c r="E9" s="323"/>
      <c r="F9" s="337"/>
      <c r="G9" s="348" t="s">
        <v>509</v>
      </c>
      <c r="H9" s="365"/>
      <c r="I9" s="337"/>
      <c r="J9" s="384" t="s">
        <v>509</v>
      </c>
    </row>
    <row r="10" spans="1:10" ht="13.5" customHeight="1" x14ac:dyDescent="0.15">
      <c r="A10" s="292" t="s">
        <v>314</v>
      </c>
      <c r="B10" s="303" t="s">
        <v>598</v>
      </c>
      <c r="C10" s="314"/>
      <c r="D10" s="97">
        <v>50</v>
      </c>
      <c r="E10" s="325"/>
      <c r="F10" s="332"/>
      <c r="G10" s="349" t="s">
        <v>509</v>
      </c>
      <c r="H10" s="367"/>
      <c r="I10" s="332"/>
      <c r="J10" s="386" t="s">
        <v>509</v>
      </c>
    </row>
    <row r="11" spans="1:10" ht="27" customHeight="1" x14ac:dyDescent="0.15">
      <c r="A11" s="293" t="s">
        <v>582</v>
      </c>
      <c r="B11" s="674" t="s">
        <v>599</v>
      </c>
      <c r="C11" s="675"/>
      <c r="D11" s="318">
        <v>50</v>
      </c>
      <c r="E11" s="326"/>
      <c r="F11" s="339"/>
      <c r="G11" s="347" t="s">
        <v>509</v>
      </c>
      <c r="H11" s="368"/>
      <c r="I11" s="339"/>
      <c r="J11" s="387" t="s">
        <v>509</v>
      </c>
    </row>
    <row r="12" spans="1:10" ht="13.5" customHeight="1" x14ac:dyDescent="0.15">
      <c r="A12" s="294" t="s">
        <v>315</v>
      </c>
      <c r="B12" s="660" t="s">
        <v>600</v>
      </c>
      <c r="C12" s="676"/>
      <c r="D12" s="99">
        <v>50</v>
      </c>
      <c r="E12" s="324"/>
      <c r="F12" s="338"/>
      <c r="G12" s="350" t="s">
        <v>509</v>
      </c>
      <c r="H12" s="366"/>
      <c r="I12" s="338"/>
      <c r="J12" s="385" t="s">
        <v>509</v>
      </c>
    </row>
    <row r="13" spans="1:10" ht="13.5" customHeight="1" x14ac:dyDescent="0.15">
      <c r="A13" s="52" t="s">
        <v>531</v>
      </c>
      <c r="B13" s="651" t="s">
        <v>601</v>
      </c>
      <c r="C13" s="652"/>
      <c r="D13" s="92">
        <v>100</v>
      </c>
      <c r="E13" s="327"/>
      <c r="F13" s="340"/>
      <c r="G13" s="351" t="s">
        <v>509</v>
      </c>
      <c r="H13" s="369"/>
      <c r="I13" s="380"/>
      <c r="J13" s="388" t="s">
        <v>509</v>
      </c>
    </row>
    <row r="14" spans="1:10" ht="13.5" customHeight="1" x14ac:dyDescent="0.15">
      <c r="A14" s="295" t="s">
        <v>317</v>
      </c>
      <c r="B14" s="304" t="s">
        <v>602</v>
      </c>
      <c r="C14" s="315"/>
      <c r="D14" s="98">
        <v>100</v>
      </c>
      <c r="E14" s="328"/>
      <c r="F14" s="341"/>
      <c r="G14" s="352" t="s">
        <v>509</v>
      </c>
      <c r="H14" s="370"/>
      <c r="I14" s="341"/>
      <c r="J14" s="389" t="s">
        <v>509</v>
      </c>
    </row>
    <row r="15" spans="1:10" ht="13.5" customHeight="1" x14ac:dyDescent="0.15">
      <c r="A15" s="295" t="s">
        <v>318</v>
      </c>
      <c r="B15" s="304" t="s">
        <v>603</v>
      </c>
      <c r="C15" s="315"/>
      <c r="D15" s="98">
        <v>100</v>
      </c>
      <c r="E15" s="328"/>
      <c r="F15" s="341"/>
      <c r="G15" s="352" t="s">
        <v>509</v>
      </c>
      <c r="H15" s="370"/>
      <c r="I15" s="341"/>
      <c r="J15" s="389" t="s">
        <v>509</v>
      </c>
    </row>
    <row r="16" spans="1:10" ht="13.5" customHeight="1" x14ac:dyDescent="0.15">
      <c r="A16" s="295" t="s">
        <v>319</v>
      </c>
      <c r="B16" s="304" t="s">
        <v>604</v>
      </c>
      <c r="C16" s="315"/>
      <c r="D16" s="98">
        <v>100</v>
      </c>
      <c r="E16" s="328"/>
      <c r="F16" s="341"/>
      <c r="G16" s="352" t="s">
        <v>509</v>
      </c>
      <c r="H16" s="370"/>
      <c r="I16" s="341"/>
      <c r="J16" s="389" t="s">
        <v>509</v>
      </c>
    </row>
    <row r="17" spans="1:10" ht="27" customHeight="1" x14ac:dyDescent="0.15">
      <c r="A17" s="295" t="s">
        <v>583</v>
      </c>
      <c r="B17" s="653" t="s">
        <v>599</v>
      </c>
      <c r="C17" s="654"/>
      <c r="D17" s="98">
        <v>100</v>
      </c>
      <c r="E17" s="328"/>
      <c r="F17" s="341"/>
      <c r="G17" s="352" t="s">
        <v>509</v>
      </c>
      <c r="H17" s="370"/>
      <c r="I17" s="341"/>
      <c r="J17" s="389" t="s">
        <v>509</v>
      </c>
    </row>
    <row r="18" spans="1:10" ht="13.5" customHeight="1" x14ac:dyDescent="0.15">
      <c r="A18" s="56" t="s">
        <v>584</v>
      </c>
      <c r="B18" s="677" t="s">
        <v>605</v>
      </c>
      <c r="C18" s="678"/>
      <c r="D18" s="94">
        <v>100</v>
      </c>
      <c r="E18" s="329"/>
      <c r="F18" s="209"/>
      <c r="G18" s="353" t="s">
        <v>509</v>
      </c>
      <c r="H18" s="371"/>
      <c r="I18" s="381"/>
      <c r="J18" s="390" t="s">
        <v>509</v>
      </c>
    </row>
    <row r="19" spans="1:10" ht="40.5" customHeight="1" x14ac:dyDescent="0.15">
      <c r="A19" s="296" t="s">
        <v>532</v>
      </c>
      <c r="B19" s="679" t="s">
        <v>606</v>
      </c>
      <c r="C19" s="680"/>
      <c r="D19" s="78">
        <v>100</v>
      </c>
      <c r="E19" s="323"/>
      <c r="F19" s="337"/>
      <c r="G19" s="354" t="s">
        <v>509</v>
      </c>
      <c r="H19" s="365"/>
      <c r="I19" s="337"/>
      <c r="J19" s="384" t="s">
        <v>509</v>
      </c>
    </row>
    <row r="20" spans="1:10" ht="27" customHeight="1" x14ac:dyDescent="0.15">
      <c r="A20" s="70" t="s">
        <v>585</v>
      </c>
      <c r="B20" s="681" t="s">
        <v>607</v>
      </c>
      <c r="C20" s="682"/>
      <c r="D20" s="91">
        <v>100</v>
      </c>
      <c r="E20" s="330"/>
      <c r="F20" s="342"/>
      <c r="G20" s="355" t="s">
        <v>509</v>
      </c>
      <c r="H20" s="372"/>
      <c r="I20" s="342"/>
      <c r="J20" s="391" t="s">
        <v>509</v>
      </c>
    </row>
    <row r="21" spans="1:10" ht="27" customHeight="1" x14ac:dyDescent="0.15">
      <c r="A21" s="297" t="s">
        <v>294</v>
      </c>
      <c r="B21" s="683" t="s">
        <v>608</v>
      </c>
      <c r="C21" s="684"/>
      <c r="D21" s="319">
        <v>100</v>
      </c>
      <c r="E21" s="331"/>
      <c r="F21" s="343"/>
      <c r="G21" s="347" t="s">
        <v>509</v>
      </c>
      <c r="H21" s="373"/>
      <c r="I21" s="343"/>
      <c r="J21" s="392" t="s">
        <v>509</v>
      </c>
    </row>
    <row r="22" spans="1:10" ht="27" customHeight="1" x14ac:dyDescent="0.15">
      <c r="A22" s="48" t="s">
        <v>586</v>
      </c>
      <c r="B22" s="681" t="s">
        <v>136</v>
      </c>
      <c r="C22" s="682"/>
      <c r="D22" s="91">
        <v>100</v>
      </c>
      <c r="E22" s="330">
        <v>189592972</v>
      </c>
      <c r="F22" s="342">
        <v>303348756</v>
      </c>
      <c r="G22" s="355">
        <v>5.8700000000000002E-2</v>
      </c>
      <c r="H22" s="372">
        <v>189592972</v>
      </c>
      <c r="I22" s="342">
        <v>303348756</v>
      </c>
      <c r="J22" s="393">
        <v>5.8700000000000002E-2</v>
      </c>
    </row>
    <row r="23" spans="1:10" ht="13.5" customHeight="1" x14ac:dyDescent="0.15">
      <c r="A23" s="49" t="s">
        <v>587</v>
      </c>
      <c r="B23" s="305" t="s">
        <v>609</v>
      </c>
      <c r="C23" s="316"/>
      <c r="D23" s="95" t="s">
        <v>617</v>
      </c>
      <c r="E23" s="332"/>
      <c r="F23" s="332"/>
      <c r="G23" s="356"/>
      <c r="H23" s="374">
        <f>IF(COUNT(H24:H30)&gt;0,SUM(H24:H30),"")</f>
        <v>5361796980</v>
      </c>
      <c r="I23" s="380">
        <v>27869654</v>
      </c>
      <c r="J23" s="394">
        <v>5.4000000000000003E-3</v>
      </c>
    </row>
    <row r="24" spans="1:10" ht="13.5" customHeight="1" x14ac:dyDescent="0.15">
      <c r="A24" s="50" t="s">
        <v>340</v>
      </c>
      <c r="B24" s="306" t="s">
        <v>534</v>
      </c>
      <c r="C24" s="317"/>
      <c r="D24" s="93" t="s">
        <v>617</v>
      </c>
      <c r="E24" s="333"/>
      <c r="F24" s="333"/>
      <c r="G24" s="357" t="s">
        <v>509</v>
      </c>
      <c r="H24" s="375">
        <v>5172204008</v>
      </c>
      <c r="I24" s="333"/>
      <c r="J24" s="395" t="s">
        <v>509</v>
      </c>
    </row>
    <row r="25" spans="1:10" ht="13.5" customHeight="1" x14ac:dyDescent="0.15">
      <c r="A25" s="50" t="s">
        <v>341</v>
      </c>
      <c r="B25" s="306" t="s">
        <v>543</v>
      </c>
      <c r="C25" s="317"/>
      <c r="D25" s="93" t="s">
        <v>617</v>
      </c>
      <c r="E25" s="333"/>
      <c r="F25" s="333"/>
      <c r="G25" s="357" t="s">
        <v>509</v>
      </c>
      <c r="H25" s="375"/>
      <c r="I25" s="333"/>
      <c r="J25" s="395" t="s">
        <v>509</v>
      </c>
    </row>
    <row r="26" spans="1:10" ht="13.5" customHeight="1" x14ac:dyDescent="0.15">
      <c r="A26" s="298" t="s">
        <v>342</v>
      </c>
      <c r="B26" s="307" t="s">
        <v>549</v>
      </c>
      <c r="C26" s="317"/>
      <c r="D26" s="100" t="s">
        <v>617</v>
      </c>
      <c r="E26" s="333"/>
      <c r="F26" s="333"/>
      <c r="G26" s="358" t="s">
        <v>509</v>
      </c>
      <c r="H26" s="375"/>
      <c r="I26" s="333"/>
      <c r="J26" s="395" t="s">
        <v>509</v>
      </c>
    </row>
    <row r="27" spans="1:10" ht="13.5" customHeight="1" x14ac:dyDescent="0.15">
      <c r="A27" s="50" t="s">
        <v>343</v>
      </c>
      <c r="B27" s="306" t="s">
        <v>550</v>
      </c>
      <c r="C27" s="316"/>
      <c r="D27" s="93" t="s">
        <v>617</v>
      </c>
      <c r="E27" s="334"/>
      <c r="F27" s="334"/>
      <c r="G27" s="357" t="s">
        <v>509</v>
      </c>
      <c r="H27" s="376">
        <v>189592972</v>
      </c>
      <c r="I27" s="334"/>
      <c r="J27" s="396" t="s">
        <v>509</v>
      </c>
    </row>
    <row r="28" spans="1:10" ht="13.5" customHeight="1" x14ac:dyDescent="0.15">
      <c r="A28" s="50" t="s">
        <v>344</v>
      </c>
      <c r="B28" s="306" t="s">
        <v>551</v>
      </c>
      <c r="C28" s="317"/>
      <c r="D28" s="93" t="s">
        <v>617</v>
      </c>
      <c r="E28" s="334"/>
      <c r="F28" s="334"/>
      <c r="G28" s="357" t="s">
        <v>509</v>
      </c>
      <c r="H28" s="376"/>
      <c r="I28" s="334"/>
      <c r="J28" s="397" t="s">
        <v>509</v>
      </c>
    </row>
    <row r="29" spans="1:10" ht="13.5" customHeight="1" x14ac:dyDescent="0.15">
      <c r="A29" s="50" t="s">
        <v>345</v>
      </c>
      <c r="B29" s="306" t="s">
        <v>552</v>
      </c>
      <c r="C29" s="317"/>
      <c r="D29" s="93" t="s">
        <v>617</v>
      </c>
      <c r="E29" s="334"/>
      <c r="F29" s="334"/>
      <c r="G29" s="357" t="s">
        <v>509</v>
      </c>
      <c r="H29" s="376"/>
      <c r="I29" s="334"/>
      <c r="J29" s="397" t="s">
        <v>509</v>
      </c>
    </row>
    <row r="30" spans="1:10" ht="27" customHeight="1" x14ac:dyDescent="0.15">
      <c r="A30" s="50" t="s">
        <v>346</v>
      </c>
      <c r="B30" s="685" t="s">
        <v>553</v>
      </c>
      <c r="C30" s="686"/>
      <c r="D30" s="100" t="s">
        <v>617</v>
      </c>
      <c r="E30" s="334"/>
      <c r="F30" s="334"/>
      <c r="G30" s="357" t="s">
        <v>509</v>
      </c>
      <c r="H30" s="376"/>
      <c r="I30" s="334"/>
      <c r="J30" s="397" t="s">
        <v>509</v>
      </c>
    </row>
    <row r="31" spans="1:10" ht="13.5" customHeight="1" x14ac:dyDescent="0.15">
      <c r="A31" s="669" t="s">
        <v>588</v>
      </c>
      <c r="B31" s="670"/>
      <c r="C31" s="671"/>
      <c r="D31" s="99" t="s">
        <v>617</v>
      </c>
      <c r="E31" s="324"/>
      <c r="F31" s="338"/>
      <c r="G31" s="350"/>
      <c r="H31" s="366"/>
      <c r="I31" s="338"/>
      <c r="J31" s="385"/>
    </row>
    <row r="32" spans="1:10" ht="13.5" customHeight="1" x14ac:dyDescent="0.15">
      <c r="A32" s="48" t="s">
        <v>589</v>
      </c>
      <c r="B32" s="302" t="s">
        <v>610</v>
      </c>
      <c r="C32" s="313"/>
      <c r="D32" s="91" t="s">
        <v>617</v>
      </c>
      <c r="E32" s="330"/>
      <c r="F32" s="342"/>
      <c r="G32" s="355" t="s">
        <v>509</v>
      </c>
      <c r="H32" s="372"/>
      <c r="I32" s="342"/>
      <c r="J32" s="393" t="s">
        <v>509</v>
      </c>
    </row>
    <row r="33" spans="1:10" ht="13.5" customHeight="1" x14ac:dyDescent="0.15">
      <c r="A33" s="48" t="s">
        <v>590</v>
      </c>
      <c r="B33" s="302" t="s">
        <v>611</v>
      </c>
      <c r="C33" s="313"/>
      <c r="D33" s="91" t="s">
        <v>617</v>
      </c>
      <c r="E33" s="330"/>
      <c r="F33" s="342"/>
      <c r="G33" s="355" t="s">
        <v>509</v>
      </c>
      <c r="H33" s="372"/>
      <c r="I33" s="342"/>
      <c r="J33" s="393" t="s">
        <v>509</v>
      </c>
    </row>
    <row r="34" spans="1:10" ht="27" customHeight="1" x14ac:dyDescent="0.15">
      <c r="A34" s="294" t="s">
        <v>591</v>
      </c>
      <c r="B34" s="660" t="s">
        <v>612</v>
      </c>
      <c r="C34" s="661"/>
      <c r="D34" s="99" t="s">
        <v>618</v>
      </c>
      <c r="E34" s="324"/>
      <c r="F34" s="338"/>
      <c r="G34" s="359"/>
      <c r="H34" s="366"/>
      <c r="I34" s="338"/>
      <c r="J34" s="385" t="s">
        <v>509</v>
      </c>
    </row>
    <row r="35" spans="1:10" ht="13.5" customHeight="1" thickBot="1" x14ac:dyDescent="0.2">
      <c r="A35" s="297" t="s">
        <v>592</v>
      </c>
      <c r="B35" s="662" t="s">
        <v>613</v>
      </c>
      <c r="C35" s="663"/>
      <c r="D35" s="320">
        <v>100</v>
      </c>
      <c r="E35" s="335"/>
      <c r="F35" s="344"/>
      <c r="G35" s="360"/>
      <c r="H35" s="377"/>
      <c r="I35" s="344"/>
      <c r="J35" s="398" t="s">
        <v>509</v>
      </c>
    </row>
    <row r="36" spans="1:10" ht="13.5" customHeight="1" thickBot="1" x14ac:dyDescent="0.2">
      <c r="A36" s="664" t="s">
        <v>593</v>
      </c>
      <c r="B36" s="665"/>
      <c r="C36" s="665"/>
      <c r="D36" s="666"/>
      <c r="E36" s="336"/>
      <c r="F36" s="345"/>
      <c r="G36" s="361"/>
      <c r="H36" s="378"/>
      <c r="I36" s="382">
        <v>1536220</v>
      </c>
      <c r="J36" s="399">
        <v>2.9999999999999997E-4</v>
      </c>
    </row>
    <row r="37" spans="1:10" ht="13.5" customHeight="1" thickBot="1" x14ac:dyDescent="0.2">
      <c r="A37" s="664" t="s">
        <v>594</v>
      </c>
      <c r="B37" s="665"/>
      <c r="C37" s="665"/>
      <c r="D37" s="666"/>
      <c r="E37" s="336"/>
      <c r="F37" s="345"/>
      <c r="G37" s="361"/>
      <c r="H37" s="378"/>
      <c r="I37" s="382">
        <f t="array" ref="I37">IF(COUNT(I7,I13,I9,I19:I20,I22:I23,I32:I33)&gt;0,SUM(I7,I13,I9,I19:I20,I22:I23,I32:I33),"")</f>
        <v>331218410</v>
      </c>
      <c r="J37" s="400">
        <v>6.4062921756463109E-2</v>
      </c>
    </row>
    <row r="38" spans="1:10" ht="13.5" customHeight="1" x14ac:dyDescent="0.15">
      <c r="A38" s="43"/>
      <c r="B38" s="308"/>
      <c r="C38" s="308"/>
      <c r="D38" s="43"/>
      <c r="E38" s="43"/>
      <c r="F38" s="43"/>
      <c r="G38" s="43"/>
      <c r="H38" s="43"/>
      <c r="I38" s="43"/>
      <c r="J38" s="43"/>
    </row>
    <row r="39" spans="1:10" ht="13.5" customHeight="1" x14ac:dyDescent="0.15">
      <c r="A39" s="43"/>
      <c r="B39" s="308"/>
      <c r="C39" s="43"/>
      <c r="D39" s="43"/>
      <c r="E39" s="43"/>
      <c r="F39" s="43"/>
      <c r="G39" s="43"/>
      <c r="H39" s="379"/>
      <c r="I39" s="43"/>
      <c r="J39" s="43"/>
    </row>
    <row r="40" spans="1:10" ht="42" customHeight="1" x14ac:dyDescent="0.15">
      <c r="A40" s="648"/>
      <c r="B40" s="648"/>
      <c r="C40" s="648"/>
      <c r="D40" s="648"/>
      <c r="E40" s="648"/>
      <c r="F40" s="648"/>
      <c r="G40" s="648"/>
      <c r="H40" s="648"/>
      <c r="I40" s="648"/>
      <c r="J40" s="648"/>
    </row>
    <row r="41" spans="1:10" ht="42" customHeight="1" x14ac:dyDescent="0.15">
      <c r="A41" s="648"/>
      <c r="B41" s="648"/>
      <c r="C41" s="648"/>
      <c r="D41" s="648"/>
      <c r="E41" s="648"/>
      <c r="F41" s="648"/>
      <c r="G41" s="648"/>
      <c r="H41" s="648"/>
      <c r="I41" s="648"/>
      <c r="J41" s="648"/>
    </row>
    <row r="42" spans="1:10" ht="42" customHeight="1" x14ac:dyDescent="0.15">
      <c r="A42" s="648"/>
      <c r="B42" s="648"/>
      <c r="C42" s="648"/>
      <c r="D42" s="648"/>
      <c r="E42" s="648"/>
      <c r="F42" s="648"/>
      <c r="G42" s="648"/>
      <c r="H42" s="648"/>
      <c r="I42" s="648"/>
      <c r="J42" s="648"/>
    </row>
    <row r="43" spans="1:10" ht="13.5" customHeight="1" x14ac:dyDescent="0.15">
      <c r="A43" s="299"/>
      <c r="B43" s="667"/>
      <c r="C43" s="667"/>
      <c r="D43" s="667"/>
      <c r="E43" s="667"/>
      <c r="F43" s="667"/>
      <c r="G43" s="667"/>
      <c r="H43" s="667"/>
      <c r="I43" s="668"/>
      <c r="J43" s="43"/>
    </row>
    <row r="44" spans="1:10" ht="13.5" customHeight="1" x14ac:dyDescent="0.15">
      <c r="A44" s="299"/>
      <c r="B44" s="308"/>
      <c r="C44" s="308"/>
      <c r="D44" s="308"/>
      <c r="E44" s="308"/>
      <c r="F44" s="308"/>
      <c r="G44" s="308"/>
      <c r="H44" s="308"/>
      <c r="I44" s="43"/>
      <c r="J44" s="43"/>
    </row>
    <row r="45" spans="1:10" ht="13.5" customHeight="1" x14ac:dyDescent="0.15">
      <c r="A45" s="43"/>
      <c r="B45" s="658" t="s">
        <v>283</v>
      </c>
      <c r="C45" s="658"/>
      <c r="D45" s="659"/>
      <c r="E45" s="656">
        <v>5475660</v>
      </c>
      <c r="F45" s="657"/>
      <c r="G45" s="181"/>
      <c r="H45" s="43"/>
      <c r="I45" s="43"/>
      <c r="J45" s="43"/>
    </row>
    <row r="46" spans="1:10" ht="13.5" customHeight="1" x14ac:dyDescent="0.15">
      <c r="A46" s="43"/>
      <c r="B46" s="655"/>
      <c r="C46" s="655"/>
      <c r="D46" s="43"/>
      <c r="E46" s="43"/>
      <c r="F46" s="43"/>
      <c r="G46" s="362"/>
      <c r="H46" s="43"/>
      <c r="I46" s="43"/>
      <c r="J46" s="43"/>
    </row>
    <row r="47" spans="1:10" ht="13.5" customHeight="1" x14ac:dyDescent="0.15">
      <c r="A47" s="43"/>
      <c r="B47" s="645" t="s">
        <v>614</v>
      </c>
      <c r="C47" s="645"/>
      <c r="D47" s="633"/>
      <c r="E47" s="656">
        <f>IF((I37="")*(表1!J171=""),"",IFERROR(VALUE(I37),0)+IFERROR(VALUE(表1!J171),0))</f>
        <v>8310302443</v>
      </c>
      <c r="F47" s="657"/>
      <c r="G47" s="181"/>
      <c r="H47" s="43"/>
      <c r="I47" s="43"/>
      <c r="J47" s="43"/>
    </row>
    <row r="48" spans="1:10" x14ac:dyDescent="0.15">
      <c r="A48" s="43"/>
      <c r="B48" s="310"/>
      <c r="C48" s="310"/>
      <c r="D48" s="43"/>
      <c r="E48" s="310"/>
      <c r="F48" s="310"/>
      <c r="G48" s="363"/>
      <c r="H48" s="43"/>
      <c r="I48" s="43"/>
      <c r="J48" s="43"/>
    </row>
    <row r="49" spans="1:10" ht="13.5" customHeight="1" x14ac:dyDescent="0.15">
      <c r="A49" s="43"/>
      <c r="B49" s="645" t="s">
        <v>615</v>
      </c>
      <c r="C49" s="645"/>
      <c r="D49" s="633"/>
      <c r="E49" s="646">
        <v>1.6073449998701861</v>
      </c>
      <c r="F49" s="647"/>
      <c r="G49" s="43"/>
      <c r="H49" s="43"/>
      <c r="I49" s="43"/>
      <c r="J49" s="43"/>
    </row>
    <row r="50" spans="1:10" ht="13.5" customHeight="1" x14ac:dyDescent="0.15">
      <c r="A50" s="43"/>
      <c r="B50" s="311"/>
      <c r="C50" s="311"/>
      <c r="D50" s="321"/>
      <c r="E50" s="321"/>
      <c r="F50" s="43"/>
      <c r="G50" s="308"/>
      <c r="H50" s="43"/>
      <c r="I50" s="43"/>
      <c r="J50" s="43"/>
    </row>
    <row r="51" spans="1:10" ht="13.5" customHeight="1" x14ac:dyDescent="0.15">
      <c r="A51" s="43"/>
      <c r="B51" s="308"/>
      <c r="C51" s="308"/>
      <c r="D51" s="308"/>
      <c r="E51" s="308"/>
      <c r="F51" s="308"/>
      <c r="G51" s="308"/>
      <c r="H51" s="43"/>
      <c r="I51" s="43"/>
      <c r="J51" s="43"/>
    </row>
    <row r="52" spans="1:10" ht="195.95" customHeight="1" x14ac:dyDescent="0.15">
      <c r="A52" s="648"/>
      <c r="B52" s="648"/>
      <c r="C52" s="648"/>
      <c r="D52" s="648"/>
      <c r="E52" s="648"/>
      <c r="F52" s="648"/>
      <c r="G52" s="648"/>
      <c r="H52" s="648"/>
      <c r="I52" s="648"/>
      <c r="J52" s="648"/>
    </row>
    <row r="53" spans="1:10" ht="385.5" customHeight="1" x14ac:dyDescent="0.15">
      <c r="A53" s="648"/>
      <c r="B53" s="648"/>
      <c r="C53" s="648"/>
      <c r="D53" s="648"/>
      <c r="E53" s="648"/>
      <c r="F53" s="648"/>
      <c r="G53" s="648"/>
      <c r="H53" s="648"/>
      <c r="I53" s="648"/>
      <c r="J53" s="648"/>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K39"/>
  <sheetViews>
    <sheetView showGridLines="0" view="pageBreakPreview" zoomScale="85" zoomScaleNormal="85" zoomScaleSheetLayoutView="85" workbookViewId="0"/>
  </sheetViews>
  <sheetFormatPr defaultRowHeight="13.5" x14ac:dyDescent="0.15"/>
  <cols>
    <col min="1" max="1" width="9" style="189" customWidth="1"/>
    <col min="2" max="2" width="36.375" style="189" customWidth="1"/>
    <col min="3" max="5" width="14.625" style="189" customWidth="1"/>
    <col min="6" max="7" width="21.625" style="189" customWidth="1"/>
    <col min="8" max="8" width="14.625" style="189" customWidth="1"/>
    <col min="9" max="9" width="18.25" style="189" customWidth="1"/>
    <col min="10" max="10" width="19.625" style="189" customWidth="1"/>
    <col min="11" max="11" width="2" style="189" customWidth="1"/>
    <col min="12" max="22" width="14.625" style="189" customWidth="1"/>
    <col min="23" max="16365" width="9" style="189" customWidth="1"/>
  </cols>
  <sheetData>
    <row r="1" spans="1:22" x14ac:dyDescent="0.15">
      <c r="A1" s="182" t="s">
        <v>305</v>
      </c>
      <c r="K1"/>
      <c r="L1"/>
    </row>
    <row r="2" spans="1:22" x14ac:dyDescent="0.15">
      <c r="A2" s="702" t="s">
        <v>5</v>
      </c>
      <c r="B2" s="702"/>
      <c r="C2" s="702"/>
      <c r="D2" s="702"/>
      <c r="E2" s="702"/>
      <c r="F2" s="702"/>
      <c r="G2" s="702"/>
      <c r="H2" s="702"/>
      <c r="I2" s="702"/>
      <c r="J2" s="260" t="s">
        <v>520</v>
      </c>
      <c r="L2" s="31"/>
      <c r="M2" s="31"/>
      <c r="N2" s="31"/>
      <c r="O2" s="31"/>
      <c r="P2" s="31"/>
      <c r="Q2" s="31"/>
      <c r="R2" s="31"/>
      <c r="S2" s="31"/>
      <c r="T2" s="31"/>
      <c r="U2" s="31"/>
      <c r="V2" s="31"/>
    </row>
    <row r="3" spans="1:22" ht="14.25" thickBot="1" x14ac:dyDescent="0.2">
      <c r="A3" s="183" t="s">
        <v>522</v>
      </c>
      <c r="B3" s="183"/>
      <c r="C3" s="151"/>
      <c r="E3" s="216"/>
      <c r="F3" s="214"/>
      <c r="G3" s="151" t="s">
        <v>512</v>
      </c>
      <c r="H3" s="246" t="s">
        <v>515</v>
      </c>
      <c r="I3" s="197">
        <v>1</v>
      </c>
      <c r="J3" s="189" t="s">
        <v>18</v>
      </c>
      <c r="K3" s="31"/>
      <c r="L3" s="31"/>
      <c r="M3" s="31"/>
      <c r="N3" s="31"/>
      <c r="O3" s="31"/>
      <c r="P3" s="31"/>
      <c r="Q3" s="31"/>
      <c r="R3" s="31"/>
      <c r="S3" s="31"/>
      <c r="T3" s="31"/>
      <c r="U3" s="31"/>
    </row>
    <row r="4" spans="1:22" ht="27" customHeight="1" x14ac:dyDescent="0.15">
      <c r="A4" s="578" t="s">
        <v>307</v>
      </c>
      <c r="B4" s="722" t="s">
        <v>459</v>
      </c>
      <c r="C4" s="724" t="s">
        <v>556</v>
      </c>
      <c r="D4" s="725"/>
      <c r="E4" s="726"/>
      <c r="F4" s="724" t="s">
        <v>556</v>
      </c>
      <c r="G4" s="726"/>
      <c r="H4" s="722" t="s">
        <v>567</v>
      </c>
      <c r="I4" s="722" t="s">
        <v>568</v>
      </c>
      <c r="J4" s="717" t="s">
        <v>569</v>
      </c>
      <c r="L4" s="719" t="s">
        <v>570</v>
      </c>
      <c r="M4" s="720"/>
      <c r="N4" s="720"/>
      <c r="O4" s="720"/>
      <c r="P4" s="720"/>
      <c r="Q4" s="720"/>
      <c r="R4" s="720"/>
      <c r="S4" s="720"/>
      <c r="T4" s="720"/>
      <c r="U4" s="720"/>
      <c r="V4" s="721"/>
    </row>
    <row r="5" spans="1:22" ht="38.25" customHeight="1" thickBot="1" x14ac:dyDescent="0.2">
      <c r="A5" s="582"/>
      <c r="B5" s="723"/>
      <c r="C5" s="198" t="s">
        <v>557</v>
      </c>
      <c r="D5" s="206" t="s">
        <v>558</v>
      </c>
      <c r="E5" s="217" t="s">
        <v>561</v>
      </c>
      <c r="F5" s="228" t="s">
        <v>564</v>
      </c>
      <c r="G5" s="228" t="s">
        <v>565</v>
      </c>
      <c r="H5" s="723"/>
      <c r="I5" s="723"/>
      <c r="J5" s="718"/>
      <c r="L5" s="269" t="s">
        <v>557</v>
      </c>
      <c r="M5" s="277" t="s">
        <v>571</v>
      </c>
      <c r="N5" s="277" t="s">
        <v>572</v>
      </c>
      <c r="O5" s="277" t="s">
        <v>573</v>
      </c>
      <c r="P5" s="277" t="s">
        <v>574</v>
      </c>
      <c r="Q5" s="277" t="s">
        <v>575</v>
      </c>
      <c r="R5" s="277" t="s">
        <v>576</v>
      </c>
      <c r="S5" s="277" t="s">
        <v>577</v>
      </c>
      <c r="T5" s="277" t="s">
        <v>578</v>
      </c>
      <c r="U5" s="277" t="s">
        <v>579</v>
      </c>
      <c r="V5" s="282" t="s">
        <v>580</v>
      </c>
    </row>
    <row r="6" spans="1:22" ht="15.95" customHeight="1" x14ac:dyDescent="0.15">
      <c r="A6" s="49" t="s">
        <v>291</v>
      </c>
      <c r="B6" s="190" t="s">
        <v>534</v>
      </c>
      <c r="C6" s="199"/>
      <c r="D6" s="207"/>
      <c r="E6" s="218"/>
      <c r="F6" s="229"/>
      <c r="G6" s="218"/>
      <c r="H6" s="247"/>
      <c r="I6" s="255"/>
      <c r="J6" s="261"/>
      <c r="L6" s="270"/>
      <c r="M6" s="207"/>
      <c r="N6" s="207"/>
      <c r="O6" s="207"/>
      <c r="P6" s="207"/>
      <c r="Q6" s="207"/>
      <c r="R6" s="207"/>
      <c r="S6" s="207"/>
      <c r="T6" s="207"/>
      <c r="U6" s="207"/>
      <c r="V6" s="283"/>
    </row>
    <row r="7" spans="1:22" ht="15.95" customHeight="1" x14ac:dyDescent="0.15">
      <c r="A7" s="50" t="s">
        <v>523</v>
      </c>
      <c r="B7" s="191" t="s">
        <v>535</v>
      </c>
      <c r="C7" s="200" t="s">
        <v>509</v>
      </c>
      <c r="D7" s="208" t="s">
        <v>509</v>
      </c>
      <c r="E7" s="219"/>
      <c r="F7" s="230"/>
      <c r="G7" s="238"/>
      <c r="H7" s="248" t="s">
        <v>509</v>
      </c>
      <c r="I7" s="248" t="s">
        <v>509</v>
      </c>
      <c r="J7" s="262" t="s">
        <v>509</v>
      </c>
      <c r="L7" s="271" t="s">
        <v>509</v>
      </c>
      <c r="M7" s="208" t="s">
        <v>509</v>
      </c>
      <c r="N7" s="208" t="s">
        <v>509</v>
      </c>
      <c r="O7" s="208" t="s">
        <v>509</v>
      </c>
      <c r="P7" s="208" t="s">
        <v>509</v>
      </c>
      <c r="Q7" s="208" t="s">
        <v>509</v>
      </c>
      <c r="R7" s="208" t="s">
        <v>509</v>
      </c>
      <c r="S7" s="208" t="s">
        <v>509</v>
      </c>
      <c r="T7" s="208" t="s">
        <v>509</v>
      </c>
      <c r="U7" s="208" t="s">
        <v>509</v>
      </c>
      <c r="V7" s="284" t="s">
        <v>509</v>
      </c>
    </row>
    <row r="8" spans="1:22" ht="15.95" customHeight="1" x14ac:dyDescent="0.15">
      <c r="A8" s="50" t="s">
        <v>524</v>
      </c>
      <c r="B8" s="191" t="s">
        <v>536</v>
      </c>
      <c r="C8" s="200" t="s">
        <v>509</v>
      </c>
      <c r="D8" s="208" t="s">
        <v>509</v>
      </c>
      <c r="E8" s="219" t="s">
        <v>509</v>
      </c>
      <c r="F8" s="230"/>
      <c r="G8" s="238"/>
      <c r="H8" s="248" t="s">
        <v>509</v>
      </c>
      <c r="I8" s="248" t="s">
        <v>509</v>
      </c>
      <c r="J8" s="262" t="s">
        <v>509</v>
      </c>
      <c r="L8" s="271" t="s">
        <v>509</v>
      </c>
      <c r="M8" s="208" t="s">
        <v>509</v>
      </c>
      <c r="N8" s="208" t="s">
        <v>509</v>
      </c>
      <c r="O8" s="208" t="s">
        <v>509</v>
      </c>
      <c r="P8" s="208" t="s">
        <v>509</v>
      </c>
      <c r="Q8" s="208" t="s">
        <v>509</v>
      </c>
      <c r="R8" s="208" t="s">
        <v>509</v>
      </c>
      <c r="S8" s="208" t="s">
        <v>509</v>
      </c>
      <c r="T8" s="208" t="s">
        <v>509</v>
      </c>
      <c r="U8" s="208" t="s">
        <v>509</v>
      </c>
      <c r="V8" s="284" t="s">
        <v>509</v>
      </c>
    </row>
    <row r="9" spans="1:22" ht="15.95" customHeight="1" x14ac:dyDescent="0.15">
      <c r="A9" s="50" t="s">
        <v>525</v>
      </c>
      <c r="B9" s="191" t="s">
        <v>537</v>
      </c>
      <c r="C9" s="200">
        <v>5172204008</v>
      </c>
      <c r="D9" s="208" t="s">
        <v>509</v>
      </c>
      <c r="E9" s="219" t="s">
        <v>509</v>
      </c>
      <c r="F9" s="230">
        <v>5172204008</v>
      </c>
      <c r="G9" s="238"/>
      <c r="H9" s="248" t="s">
        <v>509</v>
      </c>
      <c r="I9" s="248" t="s">
        <v>509</v>
      </c>
      <c r="J9" s="262" t="s">
        <v>509</v>
      </c>
      <c r="L9" s="271">
        <v>5172204008</v>
      </c>
      <c r="M9" s="208" t="s">
        <v>509</v>
      </c>
      <c r="N9" s="208" t="s">
        <v>509</v>
      </c>
      <c r="O9" s="208" t="s">
        <v>509</v>
      </c>
      <c r="P9" s="208" t="s">
        <v>509</v>
      </c>
      <c r="Q9" s="208" t="s">
        <v>509</v>
      </c>
      <c r="R9" s="208" t="s">
        <v>509</v>
      </c>
      <c r="S9" s="208" t="s">
        <v>509</v>
      </c>
      <c r="T9" s="208" t="s">
        <v>509</v>
      </c>
      <c r="U9" s="208" t="s">
        <v>509</v>
      </c>
      <c r="V9" s="284" t="s">
        <v>509</v>
      </c>
    </row>
    <row r="10" spans="1:22" ht="15.95" customHeight="1" x14ac:dyDescent="0.15">
      <c r="A10" s="50" t="s">
        <v>526</v>
      </c>
      <c r="B10" s="85" t="s">
        <v>538</v>
      </c>
      <c r="C10" s="200" t="s">
        <v>509</v>
      </c>
      <c r="D10" s="208"/>
      <c r="E10" s="219" t="s">
        <v>509</v>
      </c>
      <c r="F10" s="230"/>
      <c r="G10" s="238"/>
      <c r="H10" s="248" t="s">
        <v>509</v>
      </c>
      <c r="I10" s="248" t="s">
        <v>509</v>
      </c>
      <c r="J10" s="262" t="s">
        <v>509</v>
      </c>
      <c r="L10" s="271" t="s">
        <v>509</v>
      </c>
      <c r="M10" s="208" t="s">
        <v>509</v>
      </c>
      <c r="N10" s="208" t="s">
        <v>509</v>
      </c>
      <c r="O10" s="208" t="s">
        <v>509</v>
      </c>
      <c r="P10" s="208" t="s">
        <v>509</v>
      </c>
      <c r="Q10" s="208" t="s">
        <v>509</v>
      </c>
      <c r="R10" s="208" t="s">
        <v>509</v>
      </c>
      <c r="S10" s="208" t="s">
        <v>509</v>
      </c>
      <c r="T10" s="208" t="s">
        <v>509</v>
      </c>
      <c r="U10" s="208" t="s">
        <v>509</v>
      </c>
      <c r="V10" s="284" t="s">
        <v>509</v>
      </c>
    </row>
    <row r="11" spans="1:22" ht="15.95" customHeight="1" x14ac:dyDescent="0.15">
      <c r="A11" s="50" t="s">
        <v>527</v>
      </c>
      <c r="B11" s="85" t="s">
        <v>539</v>
      </c>
      <c r="C11" s="200" t="s">
        <v>509</v>
      </c>
      <c r="D11" s="208" t="s">
        <v>509</v>
      </c>
      <c r="E11" s="219" t="s">
        <v>509</v>
      </c>
      <c r="F11" s="230"/>
      <c r="G11" s="238"/>
      <c r="H11" s="248" t="s">
        <v>509</v>
      </c>
      <c r="I11" s="248" t="s">
        <v>509</v>
      </c>
      <c r="J11" s="262" t="s">
        <v>509</v>
      </c>
      <c r="L11" s="271" t="s">
        <v>509</v>
      </c>
      <c r="M11" s="208" t="s">
        <v>509</v>
      </c>
      <c r="N11" s="208" t="s">
        <v>509</v>
      </c>
      <c r="O11" s="208" t="s">
        <v>509</v>
      </c>
      <c r="P11" s="208" t="s">
        <v>509</v>
      </c>
      <c r="Q11" s="208" t="s">
        <v>509</v>
      </c>
      <c r="R11" s="208" t="s">
        <v>509</v>
      </c>
      <c r="S11" s="208" t="s">
        <v>509</v>
      </c>
      <c r="T11" s="208" t="s">
        <v>509</v>
      </c>
      <c r="U11" s="208" t="s">
        <v>509</v>
      </c>
      <c r="V11" s="284" t="s">
        <v>509</v>
      </c>
    </row>
    <row r="12" spans="1:22" ht="15.95" customHeight="1" x14ac:dyDescent="0.15">
      <c r="A12" s="50" t="s">
        <v>528</v>
      </c>
      <c r="B12" s="191" t="s">
        <v>540</v>
      </c>
      <c r="C12" s="200" t="s">
        <v>509</v>
      </c>
      <c r="D12" s="208" t="s">
        <v>509</v>
      </c>
      <c r="E12" s="219" t="s">
        <v>509</v>
      </c>
      <c r="F12" s="230"/>
      <c r="G12" s="238"/>
      <c r="H12" s="248" t="s">
        <v>509</v>
      </c>
      <c r="I12" s="248" t="s">
        <v>509</v>
      </c>
      <c r="J12" s="262" t="s">
        <v>509</v>
      </c>
      <c r="L12" s="271" t="s">
        <v>509</v>
      </c>
      <c r="M12" s="208" t="s">
        <v>509</v>
      </c>
      <c r="N12" s="208" t="s">
        <v>509</v>
      </c>
      <c r="O12" s="208" t="s">
        <v>509</v>
      </c>
      <c r="P12" s="208" t="s">
        <v>509</v>
      </c>
      <c r="Q12" s="208" t="s">
        <v>509</v>
      </c>
      <c r="R12" s="208" t="s">
        <v>509</v>
      </c>
      <c r="S12" s="208" t="s">
        <v>509</v>
      </c>
      <c r="T12" s="208" t="s">
        <v>509</v>
      </c>
      <c r="U12" s="208" t="s">
        <v>509</v>
      </c>
      <c r="V12" s="284" t="s">
        <v>509</v>
      </c>
    </row>
    <row r="13" spans="1:22" ht="15.95" customHeight="1" x14ac:dyDescent="0.15">
      <c r="A13" s="50" t="s">
        <v>529</v>
      </c>
      <c r="B13" s="191" t="s">
        <v>541</v>
      </c>
      <c r="C13" s="200" t="s">
        <v>509</v>
      </c>
      <c r="D13" s="208" t="s">
        <v>509</v>
      </c>
      <c r="E13" s="219" t="s">
        <v>509</v>
      </c>
      <c r="F13" s="230"/>
      <c r="G13" s="238"/>
      <c r="H13" s="248" t="s">
        <v>509</v>
      </c>
      <c r="I13" s="248" t="s">
        <v>509</v>
      </c>
      <c r="J13" s="262" t="s">
        <v>509</v>
      </c>
      <c r="L13" s="271" t="s">
        <v>509</v>
      </c>
      <c r="M13" s="208" t="s">
        <v>509</v>
      </c>
      <c r="N13" s="208" t="s">
        <v>509</v>
      </c>
      <c r="O13" s="208" t="s">
        <v>509</v>
      </c>
      <c r="P13" s="208" t="s">
        <v>509</v>
      </c>
      <c r="Q13" s="208" t="s">
        <v>509</v>
      </c>
      <c r="R13" s="208" t="s">
        <v>509</v>
      </c>
      <c r="S13" s="208" t="s">
        <v>509</v>
      </c>
      <c r="T13" s="208" t="s">
        <v>509</v>
      </c>
      <c r="U13" s="208" t="s">
        <v>509</v>
      </c>
      <c r="V13" s="284" t="s">
        <v>509</v>
      </c>
    </row>
    <row r="14" spans="1:22" ht="15.95" customHeight="1" x14ac:dyDescent="0.15">
      <c r="A14" s="184"/>
      <c r="B14" s="86" t="s">
        <v>542</v>
      </c>
      <c r="C14" s="201">
        <f t="shared" ref="C14:G14" si="0">IF(COUNT(C7:C13)&gt;0,SUM(C7:C13),"")</f>
        <v>5172204008</v>
      </c>
      <c r="D14" s="209" t="str">
        <f t="shared" si="0"/>
        <v/>
      </c>
      <c r="E14" s="220" t="str">
        <f t="shared" si="0"/>
        <v/>
      </c>
      <c r="F14" s="231">
        <f t="shared" si="0"/>
        <v>5172204008</v>
      </c>
      <c r="G14" s="239" t="str">
        <f t="shared" si="0"/>
        <v/>
      </c>
      <c r="H14" s="248" t="s">
        <v>509</v>
      </c>
      <c r="I14" s="248" t="s">
        <v>509</v>
      </c>
      <c r="J14" s="262" t="s">
        <v>509</v>
      </c>
      <c r="L14" s="272">
        <f t="shared" ref="L14:V14" si="1">IF(COUNT(L7:L13)&gt;0,SUM(L7:L13),"")</f>
        <v>5172204008</v>
      </c>
      <c r="M14" s="278" t="str">
        <f t="shared" si="1"/>
        <v/>
      </c>
      <c r="N14" s="278" t="str">
        <f t="shared" si="1"/>
        <v/>
      </c>
      <c r="O14" s="278" t="str">
        <f t="shared" si="1"/>
        <v/>
      </c>
      <c r="P14" s="278" t="str">
        <f t="shared" si="1"/>
        <v/>
      </c>
      <c r="Q14" s="278" t="str">
        <f t="shared" si="1"/>
        <v/>
      </c>
      <c r="R14" s="278" t="str">
        <f t="shared" si="1"/>
        <v/>
      </c>
      <c r="S14" s="278" t="str">
        <f t="shared" si="1"/>
        <v/>
      </c>
      <c r="T14" s="278" t="str">
        <f t="shared" si="1"/>
        <v/>
      </c>
      <c r="U14" s="278" t="str">
        <f t="shared" si="1"/>
        <v/>
      </c>
      <c r="V14" s="285" t="str">
        <f t="shared" si="1"/>
        <v/>
      </c>
    </row>
    <row r="15" spans="1:22" ht="15.95" customHeight="1" x14ac:dyDescent="0.15">
      <c r="A15" s="52" t="s">
        <v>20</v>
      </c>
      <c r="B15" s="84" t="s">
        <v>543</v>
      </c>
      <c r="C15" s="202"/>
      <c r="D15" s="210"/>
      <c r="E15" s="221"/>
      <c r="F15" s="232"/>
      <c r="G15" s="240"/>
      <c r="H15" s="249"/>
      <c r="I15" s="256"/>
      <c r="J15" s="263"/>
      <c r="L15" s="273"/>
      <c r="M15" s="279"/>
      <c r="N15" s="279"/>
      <c r="O15" s="279"/>
      <c r="P15" s="279"/>
      <c r="Q15" s="279"/>
      <c r="R15" s="279"/>
      <c r="S15" s="279"/>
      <c r="T15" s="279"/>
      <c r="U15" s="279"/>
      <c r="V15" s="286"/>
    </row>
    <row r="16" spans="1:22" ht="15.95" customHeight="1" x14ac:dyDescent="0.15">
      <c r="A16" s="50" t="s">
        <v>523</v>
      </c>
      <c r="B16" s="191" t="s">
        <v>544</v>
      </c>
      <c r="C16" s="200" t="s">
        <v>509</v>
      </c>
      <c r="D16" s="208" t="s">
        <v>509</v>
      </c>
      <c r="E16" s="219" t="s">
        <v>509</v>
      </c>
      <c r="F16" s="230"/>
      <c r="G16" s="238"/>
      <c r="H16" s="248" t="s">
        <v>509</v>
      </c>
      <c r="I16" s="248" t="s">
        <v>509</v>
      </c>
      <c r="J16" s="262" t="s">
        <v>509</v>
      </c>
      <c r="L16" s="271" t="s">
        <v>509</v>
      </c>
      <c r="M16" s="208" t="s">
        <v>509</v>
      </c>
      <c r="N16" s="208" t="s">
        <v>509</v>
      </c>
      <c r="O16" s="208" t="s">
        <v>509</v>
      </c>
      <c r="P16" s="208" t="s">
        <v>509</v>
      </c>
      <c r="Q16" s="208"/>
      <c r="R16" s="208" t="s">
        <v>509</v>
      </c>
      <c r="S16" s="208" t="s">
        <v>509</v>
      </c>
      <c r="T16" s="208" t="s">
        <v>509</v>
      </c>
      <c r="U16" s="208" t="s">
        <v>509</v>
      </c>
      <c r="V16" s="284" t="s">
        <v>509</v>
      </c>
    </row>
    <row r="17" spans="1:22" ht="15.95" customHeight="1" x14ac:dyDescent="0.15">
      <c r="A17" s="50" t="s">
        <v>524</v>
      </c>
      <c r="B17" s="191" t="s">
        <v>545</v>
      </c>
      <c r="C17" s="200" t="s">
        <v>509</v>
      </c>
      <c r="D17" s="208" t="s">
        <v>509</v>
      </c>
      <c r="E17" s="219" t="s">
        <v>509</v>
      </c>
      <c r="F17" s="230"/>
      <c r="G17" s="238"/>
      <c r="H17" s="248" t="s">
        <v>509</v>
      </c>
      <c r="I17" s="248" t="s">
        <v>509</v>
      </c>
      <c r="J17" s="262" t="s">
        <v>509</v>
      </c>
      <c r="L17" s="271" t="s">
        <v>509</v>
      </c>
      <c r="M17" s="208" t="s">
        <v>509</v>
      </c>
      <c r="N17" s="208" t="s">
        <v>509</v>
      </c>
      <c r="O17" s="208" t="s">
        <v>509</v>
      </c>
      <c r="P17" s="208" t="s">
        <v>509</v>
      </c>
      <c r="Q17" s="208" t="s">
        <v>509</v>
      </c>
      <c r="R17" s="208" t="s">
        <v>509</v>
      </c>
      <c r="S17" s="208" t="s">
        <v>509</v>
      </c>
      <c r="T17" s="208" t="s">
        <v>509</v>
      </c>
      <c r="U17" s="208" t="s">
        <v>509</v>
      </c>
      <c r="V17" s="284" t="s">
        <v>509</v>
      </c>
    </row>
    <row r="18" spans="1:22" ht="15.95" customHeight="1" x14ac:dyDescent="0.15">
      <c r="A18" s="50" t="s">
        <v>525</v>
      </c>
      <c r="B18" s="191" t="s">
        <v>546</v>
      </c>
      <c r="C18" s="200" t="s">
        <v>509</v>
      </c>
      <c r="D18" s="208" t="s">
        <v>509</v>
      </c>
      <c r="E18" s="219" t="s">
        <v>509</v>
      </c>
      <c r="F18" s="230"/>
      <c r="G18" s="238"/>
      <c r="H18" s="248" t="s">
        <v>509</v>
      </c>
      <c r="I18" s="248" t="s">
        <v>509</v>
      </c>
      <c r="J18" s="262" t="s">
        <v>509</v>
      </c>
      <c r="L18" s="271" t="s">
        <v>509</v>
      </c>
      <c r="M18" s="208" t="s">
        <v>509</v>
      </c>
      <c r="N18" s="208" t="s">
        <v>509</v>
      </c>
      <c r="O18" s="208" t="s">
        <v>509</v>
      </c>
      <c r="P18" s="208" t="s">
        <v>509</v>
      </c>
      <c r="Q18" s="208" t="s">
        <v>509</v>
      </c>
      <c r="R18" s="208" t="s">
        <v>509</v>
      </c>
      <c r="S18" s="208" t="s">
        <v>509</v>
      </c>
      <c r="T18" s="208" t="s">
        <v>509</v>
      </c>
      <c r="U18" s="208" t="s">
        <v>509</v>
      </c>
      <c r="V18" s="284" t="s">
        <v>509</v>
      </c>
    </row>
    <row r="19" spans="1:22" ht="15.95" customHeight="1" x14ac:dyDescent="0.15">
      <c r="A19" s="50" t="s">
        <v>526</v>
      </c>
      <c r="B19" s="85" t="s">
        <v>547</v>
      </c>
      <c r="C19" s="200" t="s">
        <v>509</v>
      </c>
      <c r="D19" s="208" t="s">
        <v>509</v>
      </c>
      <c r="E19" s="219" t="s">
        <v>509</v>
      </c>
      <c r="F19" s="230"/>
      <c r="G19" s="238"/>
      <c r="H19" s="248" t="s">
        <v>509</v>
      </c>
      <c r="I19" s="248" t="s">
        <v>509</v>
      </c>
      <c r="J19" s="262" t="s">
        <v>509</v>
      </c>
      <c r="L19" s="271" t="s">
        <v>509</v>
      </c>
      <c r="M19" s="208" t="s">
        <v>509</v>
      </c>
      <c r="N19" s="208" t="s">
        <v>509</v>
      </c>
      <c r="O19" s="208" t="s">
        <v>509</v>
      </c>
      <c r="P19" s="208" t="s">
        <v>509</v>
      </c>
      <c r="Q19" s="208" t="s">
        <v>509</v>
      </c>
      <c r="R19" s="208" t="s">
        <v>509</v>
      </c>
      <c r="S19" s="208" t="s">
        <v>509</v>
      </c>
      <c r="T19" s="208" t="s">
        <v>509</v>
      </c>
      <c r="U19" s="208" t="s">
        <v>509</v>
      </c>
      <c r="V19" s="284" t="s">
        <v>509</v>
      </c>
    </row>
    <row r="20" spans="1:22" ht="15.95" customHeight="1" x14ac:dyDescent="0.15">
      <c r="A20" s="185" t="s">
        <v>527</v>
      </c>
      <c r="B20" s="192" t="s">
        <v>548</v>
      </c>
      <c r="C20" s="200" t="s">
        <v>509</v>
      </c>
      <c r="D20" s="208" t="s">
        <v>509</v>
      </c>
      <c r="E20" s="219" t="s">
        <v>509</v>
      </c>
      <c r="F20" s="230"/>
      <c r="G20" s="238"/>
      <c r="H20" s="248" t="s">
        <v>509</v>
      </c>
      <c r="I20" s="248" t="s">
        <v>509</v>
      </c>
      <c r="J20" s="262" t="s">
        <v>509</v>
      </c>
      <c r="L20" s="271" t="s">
        <v>509</v>
      </c>
      <c r="M20" s="208" t="s">
        <v>509</v>
      </c>
      <c r="N20" s="208" t="s">
        <v>509</v>
      </c>
      <c r="O20" s="208" t="s">
        <v>509</v>
      </c>
      <c r="P20" s="208" t="s">
        <v>509</v>
      </c>
      <c r="Q20" s="208" t="s">
        <v>509</v>
      </c>
      <c r="R20" s="208" t="s">
        <v>509</v>
      </c>
      <c r="S20" s="208" t="s">
        <v>509</v>
      </c>
      <c r="T20" s="208" t="s">
        <v>509</v>
      </c>
      <c r="U20" s="208" t="s">
        <v>509</v>
      </c>
      <c r="V20" s="284" t="s">
        <v>509</v>
      </c>
    </row>
    <row r="21" spans="1:22" ht="15.95" customHeight="1" x14ac:dyDescent="0.15">
      <c r="A21" s="185" t="s">
        <v>528</v>
      </c>
      <c r="B21" s="192" t="s">
        <v>541</v>
      </c>
      <c r="C21" s="200" t="s">
        <v>509</v>
      </c>
      <c r="D21" s="208" t="s">
        <v>509</v>
      </c>
      <c r="E21" s="219" t="s">
        <v>509</v>
      </c>
      <c r="F21" s="230"/>
      <c r="G21" s="238"/>
      <c r="H21" s="248" t="s">
        <v>509</v>
      </c>
      <c r="I21" s="248" t="s">
        <v>509</v>
      </c>
      <c r="J21" s="262" t="s">
        <v>509</v>
      </c>
      <c r="L21" s="271" t="s">
        <v>509</v>
      </c>
      <c r="M21" s="208" t="s">
        <v>509</v>
      </c>
      <c r="N21" s="208" t="s">
        <v>509</v>
      </c>
      <c r="O21" s="208" t="s">
        <v>509</v>
      </c>
      <c r="P21" s="208" t="s">
        <v>509</v>
      </c>
      <c r="Q21" s="208" t="s">
        <v>509</v>
      </c>
      <c r="R21" s="208" t="s">
        <v>509</v>
      </c>
      <c r="S21" s="208" t="s">
        <v>509</v>
      </c>
      <c r="T21" s="208" t="s">
        <v>509</v>
      </c>
      <c r="U21" s="208" t="s">
        <v>509</v>
      </c>
      <c r="V21" s="284" t="s">
        <v>509</v>
      </c>
    </row>
    <row r="22" spans="1:22" ht="15.95" customHeight="1" x14ac:dyDescent="0.15">
      <c r="A22" s="186"/>
      <c r="B22" s="193" t="s">
        <v>542</v>
      </c>
      <c r="C22" s="201" t="str">
        <f t="shared" ref="C22:G22" si="2">IF(COUNT(C16:C21)&gt;0,SUM(C16:C21),"")</f>
        <v/>
      </c>
      <c r="D22" s="209" t="str">
        <f t="shared" si="2"/>
        <v/>
      </c>
      <c r="E22" s="220" t="str">
        <f t="shared" si="2"/>
        <v/>
      </c>
      <c r="F22" s="231" t="str">
        <f t="shared" si="2"/>
        <v/>
      </c>
      <c r="G22" s="239" t="str">
        <f t="shared" si="2"/>
        <v/>
      </c>
      <c r="H22" s="250" t="s">
        <v>509</v>
      </c>
      <c r="I22" s="250" t="s">
        <v>509</v>
      </c>
      <c r="J22" s="264" t="s">
        <v>509</v>
      </c>
      <c r="L22" s="272" t="str">
        <f t="shared" ref="L22:V22" si="3">IF(COUNT(L16:L21)&gt;0,SUM(L16:L21),"")</f>
        <v/>
      </c>
      <c r="M22" s="278" t="str">
        <f t="shared" si="3"/>
        <v/>
      </c>
      <c r="N22" s="278" t="str">
        <f t="shared" si="3"/>
        <v/>
      </c>
      <c r="O22" s="278" t="str">
        <f t="shared" si="3"/>
        <v/>
      </c>
      <c r="P22" s="278" t="str">
        <f t="shared" si="3"/>
        <v/>
      </c>
      <c r="Q22" s="278" t="str">
        <f t="shared" si="3"/>
        <v/>
      </c>
      <c r="R22" s="278" t="str">
        <f t="shared" si="3"/>
        <v/>
      </c>
      <c r="S22" s="278" t="str">
        <f t="shared" si="3"/>
        <v/>
      </c>
      <c r="T22" s="278" t="str">
        <f t="shared" si="3"/>
        <v/>
      </c>
      <c r="U22" s="278" t="str">
        <f t="shared" si="3"/>
        <v/>
      </c>
      <c r="V22" s="285" t="str">
        <f t="shared" si="3"/>
        <v/>
      </c>
    </row>
    <row r="23" spans="1:22" ht="15.95" customHeight="1" x14ac:dyDescent="0.15">
      <c r="A23" s="48" t="s">
        <v>530</v>
      </c>
      <c r="B23" s="81" t="s">
        <v>549</v>
      </c>
      <c r="C23" s="203"/>
      <c r="D23" s="211"/>
      <c r="E23" s="222"/>
      <c r="F23" s="233"/>
      <c r="G23" s="241"/>
      <c r="H23" s="251" t="s">
        <v>509</v>
      </c>
      <c r="I23" s="251" t="s">
        <v>509</v>
      </c>
      <c r="J23" s="265" t="s">
        <v>509</v>
      </c>
      <c r="L23" s="274"/>
      <c r="M23" s="211"/>
      <c r="N23" s="211"/>
      <c r="O23" s="211"/>
      <c r="P23" s="211"/>
      <c r="Q23" s="211"/>
      <c r="R23" s="211"/>
      <c r="S23" s="211"/>
      <c r="T23" s="211"/>
      <c r="U23" s="211"/>
      <c r="V23" s="287"/>
    </row>
    <row r="24" spans="1:22" ht="15.95" customHeight="1" x14ac:dyDescent="0.15">
      <c r="A24" s="187" t="s">
        <v>314</v>
      </c>
      <c r="B24" s="194" t="s">
        <v>550</v>
      </c>
      <c r="C24" s="203">
        <v>189592972</v>
      </c>
      <c r="D24" s="211" t="s">
        <v>509</v>
      </c>
      <c r="E24" s="222" t="s">
        <v>509</v>
      </c>
      <c r="F24" s="233"/>
      <c r="G24" s="241">
        <v>189592972</v>
      </c>
      <c r="H24" s="251" t="s">
        <v>509</v>
      </c>
      <c r="I24" s="251" t="s">
        <v>509</v>
      </c>
      <c r="J24" s="265" t="s">
        <v>509</v>
      </c>
      <c r="L24" s="274">
        <v>189592972</v>
      </c>
      <c r="M24" s="211"/>
      <c r="N24" s="211"/>
      <c r="O24" s="211"/>
      <c r="P24" s="211"/>
      <c r="Q24" s="211"/>
      <c r="R24" s="211"/>
      <c r="S24" s="211"/>
      <c r="T24" s="211"/>
      <c r="U24" s="211"/>
      <c r="V24" s="287"/>
    </row>
    <row r="25" spans="1:22" ht="15.95" customHeight="1" x14ac:dyDescent="0.15">
      <c r="A25" s="187" t="s">
        <v>315</v>
      </c>
      <c r="B25" s="195" t="s">
        <v>551</v>
      </c>
      <c r="C25" s="203" t="s">
        <v>509</v>
      </c>
      <c r="D25" s="211" t="s">
        <v>509</v>
      </c>
      <c r="E25" s="222"/>
      <c r="F25" s="233"/>
      <c r="G25" s="241"/>
      <c r="H25" s="251" t="s">
        <v>509</v>
      </c>
      <c r="I25" s="251" t="s">
        <v>509</v>
      </c>
      <c r="J25" s="265" t="s">
        <v>509</v>
      </c>
      <c r="L25" s="274"/>
      <c r="M25" s="211"/>
      <c r="N25" s="211"/>
      <c r="O25" s="211"/>
      <c r="P25" s="211"/>
      <c r="Q25" s="211"/>
      <c r="R25" s="211"/>
      <c r="S25" s="211"/>
      <c r="T25" s="211"/>
      <c r="U25" s="211"/>
      <c r="V25" s="287"/>
    </row>
    <row r="26" spans="1:22" ht="15.95" customHeight="1" thickBot="1" x14ac:dyDescent="0.2">
      <c r="A26" s="187" t="s">
        <v>531</v>
      </c>
      <c r="B26" s="195" t="s">
        <v>552</v>
      </c>
      <c r="C26" s="203" t="s">
        <v>509</v>
      </c>
      <c r="D26" s="211" t="s">
        <v>509</v>
      </c>
      <c r="E26" s="223" t="s">
        <v>509</v>
      </c>
      <c r="F26" s="233"/>
      <c r="G26" s="241"/>
      <c r="H26" s="251" t="s">
        <v>509</v>
      </c>
      <c r="I26" s="251" t="s">
        <v>509</v>
      </c>
      <c r="J26" s="265" t="s">
        <v>509</v>
      </c>
      <c r="L26" s="275"/>
      <c r="M26" s="280"/>
      <c r="N26" s="281"/>
      <c r="O26" s="281"/>
      <c r="P26" s="281"/>
      <c r="Q26" s="281"/>
      <c r="R26" s="281"/>
      <c r="S26" s="281"/>
      <c r="T26" s="281"/>
      <c r="U26" s="281"/>
      <c r="V26" s="288"/>
    </row>
    <row r="27" spans="1:22" ht="27" x14ac:dyDescent="0.15">
      <c r="A27" s="187" t="s">
        <v>532</v>
      </c>
      <c r="B27" s="194" t="s">
        <v>553</v>
      </c>
      <c r="C27" s="703" t="str">
        <f>IF(COUNT(F27:G27)&gt;0,SUM(F27:G27),"")</f>
        <v/>
      </c>
      <c r="D27" s="704"/>
      <c r="E27" s="705"/>
      <c r="F27" s="234"/>
      <c r="G27" s="242"/>
      <c r="H27" s="252" t="s">
        <v>509</v>
      </c>
      <c r="I27" s="252" t="s">
        <v>509</v>
      </c>
      <c r="J27" s="266" t="s">
        <v>509</v>
      </c>
      <c r="L27" s="706"/>
      <c r="M27" s="707"/>
      <c r="N27" s="707"/>
      <c r="O27" s="707"/>
      <c r="P27" s="707"/>
      <c r="Q27" s="707"/>
      <c r="R27" s="707"/>
      <c r="S27" s="707"/>
      <c r="T27" s="707"/>
      <c r="U27" s="707"/>
      <c r="V27" s="708"/>
    </row>
    <row r="28" spans="1:22" ht="15.95" customHeight="1" x14ac:dyDescent="0.15">
      <c r="A28" s="715" t="s">
        <v>533</v>
      </c>
      <c r="B28" s="716"/>
      <c r="C28" s="204"/>
      <c r="D28" s="212"/>
      <c r="E28" s="224"/>
      <c r="F28" s="204"/>
      <c r="G28" s="224"/>
      <c r="H28" s="253"/>
      <c r="I28" s="257"/>
      <c r="J28" s="267"/>
      <c r="L28" s="709"/>
      <c r="M28" s="710"/>
      <c r="N28" s="710"/>
      <c r="O28" s="710"/>
      <c r="P28" s="710"/>
      <c r="Q28" s="710"/>
      <c r="R28" s="710"/>
      <c r="S28" s="710"/>
      <c r="T28" s="710"/>
      <c r="U28" s="710"/>
      <c r="V28" s="711"/>
    </row>
    <row r="29" spans="1:22" ht="15.95" customHeight="1" thickBot="1" x14ac:dyDescent="0.2">
      <c r="A29" s="188"/>
      <c r="B29" s="196" t="s">
        <v>554</v>
      </c>
      <c r="C29" s="205"/>
      <c r="D29" s="213"/>
      <c r="E29" s="225"/>
      <c r="F29" s="205"/>
      <c r="G29" s="225"/>
      <c r="H29" s="254">
        <v>208478184</v>
      </c>
      <c r="I29" s="254">
        <v>27869654</v>
      </c>
      <c r="J29" s="268">
        <v>5.4000000000000003E-3</v>
      </c>
      <c r="L29" s="712"/>
      <c r="M29" s="713"/>
      <c r="N29" s="713"/>
      <c r="O29" s="713"/>
      <c r="P29" s="713"/>
      <c r="Q29" s="713"/>
      <c r="R29" s="713"/>
      <c r="S29" s="713"/>
      <c r="T29" s="713"/>
      <c r="U29" s="713"/>
      <c r="V29" s="714"/>
    </row>
    <row r="30" spans="1:22" x14ac:dyDescent="0.15">
      <c r="B30" s="197"/>
      <c r="C30" s="197"/>
      <c r="D30" s="197"/>
      <c r="E30" s="197"/>
      <c r="F30" s="197"/>
      <c r="L30" s="31"/>
      <c r="M30" s="31"/>
      <c r="N30" s="31"/>
      <c r="O30" s="31"/>
      <c r="P30" s="31"/>
      <c r="Q30" s="31"/>
      <c r="R30" s="31"/>
      <c r="S30" s="31"/>
      <c r="T30" s="31"/>
      <c r="U30" s="31"/>
      <c r="V30" s="31"/>
    </row>
    <row r="31" spans="1:22" ht="14.25" thickBot="1" x14ac:dyDescent="0.2">
      <c r="D31" s="214"/>
      <c r="E31" s="214"/>
      <c r="F31" s="214"/>
      <c r="G31" s="214"/>
      <c r="H31" s="214"/>
      <c r="I31" s="258"/>
      <c r="J31" s="31"/>
      <c r="L31" s="31"/>
      <c r="M31" s="31"/>
      <c r="N31" s="31"/>
      <c r="O31" s="31"/>
      <c r="P31" s="31"/>
      <c r="Q31" s="31"/>
      <c r="R31" s="31"/>
      <c r="S31" s="31"/>
      <c r="T31" s="31"/>
      <c r="U31" s="31"/>
      <c r="V31" s="31"/>
    </row>
    <row r="32" spans="1:22" ht="13.5" customHeight="1" x14ac:dyDescent="0.15">
      <c r="B32" s="727" t="s">
        <v>555</v>
      </c>
      <c r="C32" s="728"/>
      <c r="D32" s="719"/>
      <c r="E32" s="720"/>
      <c r="F32" s="235" t="s">
        <v>64</v>
      </c>
      <c r="G32" s="243" t="s">
        <v>566</v>
      </c>
      <c r="J32" s="31"/>
      <c r="L32" s="31"/>
      <c r="M32" s="31"/>
      <c r="N32" s="31"/>
      <c r="O32" s="31"/>
      <c r="P32" s="31"/>
      <c r="Q32" s="31"/>
      <c r="R32" s="31"/>
      <c r="S32" s="31"/>
      <c r="T32" s="31"/>
      <c r="U32" s="31"/>
      <c r="V32" s="31"/>
    </row>
    <row r="33" spans="1:22" x14ac:dyDescent="0.15">
      <c r="D33" s="729" t="s">
        <v>559</v>
      </c>
      <c r="E33" s="226" t="s">
        <v>562</v>
      </c>
      <c r="F33" s="236" t="s">
        <v>509</v>
      </c>
      <c r="G33" s="244" t="s">
        <v>509</v>
      </c>
      <c r="J33" s="31"/>
      <c r="L33" s="31"/>
      <c r="M33" s="31"/>
      <c r="N33" s="31"/>
      <c r="O33" s="31"/>
      <c r="P33" s="31"/>
      <c r="Q33" s="31"/>
      <c r="R33" s="31"/>
      <c r="S33" s="31"/>
      <c r="T33" s="31"/>
      <c r="U33" s="31"/>
      <c r="V33" s="31"/>
    </row>
    <row r="34" spans="1:22" x14ac:dyDescent="0.15">
      <c r="D34" s="729"/>
      <c r="E34" s="226" t="s">
        <v>563</v>
      </c>
      <c r="F34" s="236"/>
      <c r="G34" s="244"/>
      <c r="J34" s="31"/>
      <c r="L34" s="31"/>
      <c r="M34" s="31"/>
      <c r="N34" s="31"/>
      <c r="O34" s="31"/>
      <c r="P34" s="31"/>
    </row>
    <row r="35" spans="1:22" ht="13.5" customHeight="1" x14ac:dyDescent="0.15">
      <c r="B35" s="730"/>
      <c r="C35" s="731"/>
      <c r="D35" s="729" t="s">
        <v>560</v>
      </c>
      <c r="E35" s="226" t="s">
        <v>563</v>
      </c>
      <c r="F35" s="236" t="s">
        <v>509</v>
      </c>
      <c r="G35" s="244" t="s">
        <v>509</v>
      </c>
      <c r="J35" s="31"/>
      <c r="L35" s="276"/>
      <c r="M35" s="276"/>
      <c r="N35" s="276"/>
      <c r="O35" s="276"/>
      <c r="P35" s="276"/>
    </row>
    <row r="36" spans="1:22" ht="14.25" thickBot="1" x14ac:dyDescent="0.2">
      <c r="D36" s="732"/>
      <c r="E36" s="227" t="s">
        <v>562</v>
      </c>
      <c r="F36" s="237"/>
      <c r="G36" s="245"/>
      <c r="J36" s="31"/>
      <c r="L36" s="276"/>
      <c r="M36" s="276"/>
      <c r="N36" s="276"/>
      <c r="O36" s="276"/>
      <c r="P36" s="276"/>
    </row>
    <row r="37" spans="1:22" x14ac:dyDescent="0.15">
      <c r="D37" s="215"/>
      <c r="E37" s="215"/>
      <c r="F37" s="215"/>
      <c r="G37" s="215"/>
      <c r="H37" s="215"/>
      <c r="I37" s="259"/>
      <c r="J37" s="31"/>
      <c r="L37" s="276"/>
      <c r="M37" s="276"/>
      <c r="N37" s="276"/>
      <c r="O37" s="276"/>
      <c r="P37" s="276"/>
    </row>
    <row r="38" spans="1:22" ht="408.95" customHeight="1" x14ac:dyDescent="0.15">
      <c r="A38" s="648"/>
      <c r="B38" s="648"/>
      <c r="C38" s="648"/>
      <c r="D38" s="648"/>
      <c r="E38" s="648"/>
      <c r="F38" s="648"/>
      <c r="G38" s="648"/>
      <c r="H38" s="648"/>
      <c r="I38" s="648"/>
      <c r="J38" s="648"/>
      <c r="K38" s="648"/>
      <c r="L38" s="648"/>
      <c r="M38" s="648"/>
      <c r="N38" s="648"/>
      <c r="O38" s="648"/>
      <c r="P38" s="648"/>
      <c r="Q38" s="648"/>
      <c r="R38" s="648"/>
      <c r="S38" s="648"/>
      <c r="T38" s="648"/>
      <c r="U38" s="648"/>
      <c r="V38" s="648"/>
    </row>
    <row r="39" spans="1:22" ht="409.5" customHeight="1" x14ac:dyDescent="0.15">
      <c r="A39" s="648"/>
      <c r="B39" s="648"/>
      <c r="C39" s="648"/>
      <c r="D39" s="648"/>
      <c r="E39" s="648"/>
      <c r="F39" s="648"/>
      <c r="G39" s="648"/>
      <c r="H39" s="648"/>
      <c r="I39" s="648"/>
      <c r="J39" s="648"/>
      <c r="K39" s="648"/>
      <c r="L39" s="648"/>
      <c r="M39" s="648"/>
      <c r="N39" s="648"/>
      <c r="O39" s="648"/>
      <c r="P39" s="648"/>
      <c r="Q39" s="648"/>
      <c r="R39" s="648"/>
      <c r="S39" s="648"/>
      <c r="T39" s="648"/>
      <c r="U39" s="648"/>
      <c r="V39" s="648"/>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85" zoomScaleSheetLayoutView="80" workbookViewId="0"/>
  </sheetViews>
  <sheetFormatPr defaultRowHeight="13.5" x14ac:dyDescent="0.15"/>
  <cols>
    <col min="1" max="1" width="9" style="76" customWidth="1"/>
    <col min="2" max="2" width="28.5" style="76" customWidth="1"/>
    <col min="3" max="3" width="14.375" style="76" customWidth="1"/>
    <col min="4" max="4" width="37.125" style="76" bestFit="1" customWidth="1"/>
    <col min="5" max="13" width="14.625" style="76" customWidth="1"/>
    <col min="14" max="15" width="9" style="43" customWidth="1"/>
    <col min="16" max="249" width="9" style="76" customWidth="1"/>
    <col min="250" max="250" width="28.5" style="76" customWidth="1"/>
    <col min="251" max="251" width="12.625" style="76" customWidth="1"/>
    <col min="252" max="252" width="37.125" style="76" customWidth="1"/>
    <col min="253" max="263" width="14.625" style="76" customWidth="1"/>
    <col min="264" max="505" width="9" style="76" customWidth="1"/>
    <col min="506" max="506" width="28.5" style="76" customWidth="1"/>
    <col min="507" max="507" width="12.625" style="76" customWidth="1"/>
    <col min="508" max="508" width="37.125" style="76" customWidth="1"/>
    <col min="509" max="519" width="14.625" style="76" customWidth="1"/>
    <col min="520" max="761" width="9" style="76" customWidth="1"/>
    <col min="762" max="762" width="28.5" style="76" customWidth="1"/>
    <col min="763" max="763" width="12.625" style="76" customWidth="1"/>
    <col min="764" max="764" width="37.125" style="76" customWidth="1"/>
    <col min="765" max="775" width="14.625" style="76" customWidth="1"/>
    <col min="776" max="1017" width="9" style="76" customWidth="1"/>
    <col min="1018" max="1018" width="28.5" style="76" customWidth="1"/>
    <col min="1019" max="1019" width="12.625" style="76" customWidth="1"/>
    <col min="1020" max="1020" width="37.125" style="76" customWidth="1"/>
    <col min="1021" max="1031" width="14.625" style="76" customWidth="1"/>
    <col min="1032" max="1273" width="9" style="76" customWidth="1"/>
    <col min="1274" max="1274" width="28.5" style="76" customWidth="1"/>
    <col min="1275" max="1275" width="12.625" style="76" customWidth="1"/>
    <col min="1276" max="1276" width="37.125" style="76" customWidth="1"/>
    <col min="1277" max="1287" width="14.625" style="76" customWidth="1"/>
    <col min="1288" max="1529" width="9" style="76" customWidth="1"/>
    <col min="1530" max="1530" width="28.5" style="76" customWidth="1"/>
    <col min="1531" max="1531" width="12.625" style="76" customWidth="1"/>
    <col min="1532" max="1532" width="37.125" style="76" customWidth="1"/>
    <col min="1533" max="1543" width="14.625" style="76" customWidth="1"/>
    <col min="1544" max="1785" width="9" style="76" customWidth="1"/>
    <col min="1786" max="1786" width="28.5" style="76" customWidth="1"/>
    <col min="1787" max="1787" width="12.625" style="76" customWidth="1"/>
    <col min="1788" max="1788" width="37.125" style="76" customWidth="1"/>
    <col min="1789" max="1799" width="14.625" style="76" customWidth="1"/>
    <col min="1800" max="2041" width="9" style="76" customWidth="1"/>
    <col min="2042" max="2042" width="28.5" style="76" customWidth="1"/>
    <col min="2043" max="2043" width="12.625" style="76" customWidth="1"/>
    <col min="2044" max="2044" width="37.125" style="76" customWidth="1"/>
    <col min="2045" max="2055" width="14.625" style="76" customWidth="1"/>
    <col min="2056" max="2297" width="9" style="76" customWidth="1"/>
    <col min="2298" max="2298" width="28.5" style="76" customWidth="1"/>
    <col min="2299" max="2299" width="12.625" style="76" customWidth="1"/>
    <col min="2300" max="2300" width="37.125" style="76" customWidth="1"/>
    <col min="2301" max="2311" width="14.625" style="76" customWidth="1"/>
    <col min="2312" max="2553" width="9" style="76" customWidth="1"/>
    <col min="2554" max="2554" width="28.5" style="76" customWidth="1"/>
    <col min="2555" max="2555" width="12.625" style="76" customWidth="1"/>
    <col min="2556" max="2556" width="37.125" style="76" customWidth="1"/>
    <col min="2557" max="2567" width="14.625" style="76" customWidth="1"/>
    <col min="2568" max="2809" width="9" style="76" customWidth="1"/>
    <col min="2810" max="2810" width="28.5" style="76" customWidth="1"/>
    <col min="2811" max="2811" width="12.625" style="76" customWidth="1"/>
    <col min="2812" max="2812" width="37.125" style="76" customWidth="1"/>
    <col min="2813" max="2823" width="14.625" style="76" customWidth="1"/>
    <col min="2824" max="3065" width="9" style="76" customWidth="1"/>
    <col min="3066" max="3066" width="28.5" style="76" customWidth="1"/>
    <col min="3067" max="3067" width="12.625" style="76" customWidth="1"/>
    <col min="3068" max="3068" width="37.125" style="76" customWidth="1"/>
    <col min="3069" max="3079" width="14.625" style="76" customWidth="1"/>
    <col min="3080" max="3321" width="9" style="76" customWidth="1"/>
    <col min="3322" max="3322" width="28.5" style="76" customWidth="1"/>
    <col min="3323" max="3323" width="12.625" style="76" customWidth="1"/>
    <col min="3324" max="3324" width="37.125" style="76" customWidth="1"/>
    <col min="3325" max="3335" width="14.625" style="76" customWidth="1"/>
    <col min="3336" max="3577" width="9" style="76" customWidth="1"/>
    <col min="3578" max="3578" width="28.5" style="76" customWidth="1"/>
    <col min="3579" max="3579" width="12.625" style="76" customWidth="1"/>
    <col min="3580" max="3580" width="37.125" style="76" customWidth="1"/>
    <col min="3581" max="3591" width="14.625" style="76" customWidth="1"/>
    <col min="3592" max="3833" width="9" style="76" customWidth="1"/>
    <col min="3834" max="3834" width="28.5" style="76" customWidth="1"/>
    <col min="3835" max="3835" width="12.625" style="76" customWidth="1"/>
    <col min="3836" max="3836" width="37.125" style="76" customWidth="1"/>
    <col min="3837" max="3847" width="14.625" style="76" customWidth="1"/>
    <col min="3848" max="4089" width="9" style="76" customWidth="1"/>
    <col min="4090" max="4090" width="28.5" style="76" customWidth="1"/>
    <col min="4091" max="4091" width="12.625" style="76" customWidth="1"/>
    <col min="4092" max="4092" width="37.125" style="76" customWidth="1"/>
    <col min="4093" max="4103" width="14.625" style="76" customWidth="1"/>
    <col min="4104" max="4345" width="9" style="76" customWidth="1"/>
    <col min="4346" max="4346" width="28.5" style="76" customWidth="1"/>
    <col min="4347" max="4347" width="12.625" style="76" customWidth="1"/>
    <col min="4348" max="4348" width="37.125" style="76" customWidth="1"/>
    <col min="4349" max="4359" width="14.625" style="76" customWidth="1"/>
    <col min="4360" max="4601" width="9" style="76" customWidth="1"/>
    <col min="4602" max="4602" width="28.5" style="76" customWidth="1"/>
    <col min="4603" max="4603" width="12.625" style="76" customWidth="1"/>
    <col min="4604" max="4604" width="37.125" style="76" customWidth="1"/>
    <col min="4605" max="4615" width="14.625" style="76" customWidth="1"/>
    <col min="4616" max="4857" width="9" style="76" customWidth="1"/>
    <col min="4858" max="4858" width="28.5" style="76" customWidth="1"/>
    <col min="4859" max="4859" width="12.625" style="76" customWidth="1"/>
    <col min="4860" max="4860" width="37.125" style="76" customWidth="1"/>
    <col min="4861" max="4871" width="14.625" style="76" customWidth="1"/>
    <col min="4872" max="5113" width="9" style="76" customWidth="1"/>
    <col min="5114" max="5114" width="28.5" style="76" customWidth="1"/>
    <col min="5115" max="5115" width="12.625" style="76" customWidth="1"/>
    <col min="5116" max="5116" width="37.125" style="76" customWidth="1"/>
    <col min="5117" max="5127" width="14.625" style="76" customWidth="1"/>
    <col min="5128" max="5369" width="9" style="76" customWidth="1"/>
    <col min="5370" max="5370" width="28.5" style="76" customWidth="1"/>
    <col min="5371" max="5371" width="12.625" style="76" customWidth="1"/>
    <col min="5372" max="5372" width="37.125" style="76" customWidth="1"/>
    <col min="5373" max="5383" width="14.625" style="76" customWidth="1"/>
    <col min="5384" max="5625" width="9" style="76" customWidth="1"/>
    <col min="5626" max="5626" width="28.5" style="76" customWidth="1"/>
    <col min="5627" max="5627" width="12.625" style="76" customWidth="1"/>
    <col min="5628" max="5628" width="37.125" style="76" customWidth="1"/>
    <col min="5629" max="5639" width="14.625" style="76" customWidth="1"/>
    <col min="5640" max="5881" width="9" style="76" customWidth="1"/>
    <col min="5882" max="5882" width="28.5" style="76" customWidth="1"/>
    <col min="5883" max="5883" width="12.625" style="76" customWidth="1"/>
    <col min="5884" max="5884" width="37.125" style="76" customWidth="1"/>
    <col min="5885" max="5895" width="14.625" style="76" customWidth="1"/>
    <col min="5896" max="6137" width="9" style="76" customWidth="1"/>
    <col min="6138" max="6138" width="28.5" style="76" customWidth="1"/>
    <col min="6139" max="6139" width="12.625" style="76" customWidth="1"/>
    <col min="6140" max="6140" width="37.125" style="76" customWidth="1"/>
    <col min="6141" max="6151" width="14.625" style="76" customWidth="1"/>
    <col min="6152" max="6393" width="9" style="76" customWidth="1"/>
    <col min="6394" max="6394" width="28.5" style="76" customWidth="1"/>
    <col min="6395" max="6395" width="12.625" style="76" customWidth="1"/>
    <col min="6396" max="6396" width="37.125" style="76" customWidth="1"/>
    <col min="6397" max="6407" width="14.625" style="76" customWidth="1"/>
    <col min="6408" max="6649" width="9" style="76" customWidth="1"/>
    <col min="6650" max="6650" width="28.5" style="76" customWidth="1"/>
    <col min="6651" max="6651" width="12.625" style="76" customWidth="1"/>
    <col min="6652" max="6652" width="37.125" style="76" customWidth="1"/>
    <col min="6653" max="6663" width="14.625" style="76" customWidth="1"/>
    <col min="6664" max="6905" width="9" style="76" customWidth="1"/>
    <col min="6906" max="6906" width="28.5" style="76" customWidth="1"/>
    <col min="6907" max="6907" width="12.625" style="76" customWidth="1"/>
    <col min="6908" max="6908" width="37.125" style="76" customWidth="1"/>
    <col min="6909" max="6919" width="14.625" style="76" customWidth="1"/>
    <col min="6920" max="7161" width="9" style="76" customWidth="1"/>
    <col min="7162" max="7162" width="28.5" style="76" customWidth="1"/>
    <col min="7163" max="7163" width="12.625" style="76" customWidth="1"/>
    <col min="7164" max="7164" width="37.125" style="76" customWidth="1"/>
    <col min="7165" max="7175" width="14.625" style="76" customWidth="1"/>
    <col min="7176" max="7417" width="9" style="76" customWidth="1"/>
    <col min="7418" max="7418" width="28.5" style="76" customWidth="1"/>
    <col min="7419" max="7419" width="12.625" style="76" customWidth="1"/>
    <col min="7420" max="7420" width="37.125" style="76" customWidth="1"/>
    <col min="7421" max="7431" width="14.625" style="76" customWidth="1"/>
    <col min="7432" max="7673" width="9" style="76" customWidth="1"/>
    <col min="7674" max="7674" width="28.5" style="76" customWidth="1"/>
    <col min="7675" max="7675" width="12.625" style="76" customWidth="1"/>
    <col min="7676" max="7676" width="37.125" style="76" customWidth="1"/>
    <col min="7677" max="7687" width="14.625" style="76" customWidth="1"/>
    <col min="7688" max="7929" width="9" style="76" customWidth="1"/>
    <col min="7930" max="7930" width="28.5" style="76" customWidth="1"/>
    <col min="7931" max="7931" width="12.625" style="76" customWidth="1"/>
    <col min="7932" max="7932" width="37.125" style="76" customWidth="1"/>
    <col min="7933" max="7943" width="14.625" style="76" customWidth="1"/>
    <col min="7944" max="8185" width="9" style="76" customWidth="1"/>
    <col min="8186" max="8186" width="28.5" style="76" customWidth="1"/>
    <col min="8187" max="8187" width="12.625" style="76" customWidth="1"/>
    <col min="8188" max="8188" width="37.125" style="76" customWidth="1"/>
    <col min="8189" max="8199" width="14.625" style="76" customWidth="1"/>
    <col min="8200" max="8441" width="9" style="76" customWidth="1"/>
    <col min="8442" max="8442" width="28.5" style="76" customWidth="1"/>
    <col min="8443" max="8443" width="12.625" style="76" customWidth="1"/>
    <col min="8444" max="8444" width="37.125" style="76" customWidth="1"/>
    <col min="8445" max="8455" width="14.625" style="76" customWidth="1"/>
    <col min="8456" max="8697" width="9" style="76" customWidth="1"/>
    <col min="8698" max="8698" width="28.5" style="76" customWidth="1"/>
    <col min="8699" max="8699" width="12.625" style="76" customWidth="1"/>
    <col min="8700" max="8700" width="37.125" style="76" customWidth="1"/>
    <col min="8701" max="8711" width="14.625" style="76" customWidth="1"/>
    <col min="8712" max="8953" width="9" style="76" customWidth="1"/>
    <col min="8954" max="8954" width="28.5" style="76" customWidth="1"/>
    <col min="8955" max="8955" width="12.625" style="76" customWidth="1"/>
    <col min="8956" max="8956" width="37.125" style="76" customWidth="1"/>
    <col min="8957" max="8967" width="14.625" style="76" customWidth="1"/>
    <col min="8968" max="9209" width="9" style="76" customWidth="1"/>
    <col min="9210" max="9210" width="28.5" style="76" customWidth="1"/>
    <col min="9211" max="9211" width="12.625" style="76" customWidth="1"/>
    <col min="9212" max="9212" width="37.125" style="76" customWidth="1"/>
    <col min="9213" max="9223" width="14.625" style="76" customWidth="1"/>
    <col min="9224" max="9465" width="9" style="76" customWidth="1"/>
    <col min="9466" max="9466" width="28.5" style="76" customWidth="1"/>
    <col min="9467" max="9467" width="12.625" style="76" customWidth="1"/>
    <col min="9468" max="9468" width="37.125" style="76" customWidth="1"/>
    <col min="9469" max="9479" width="14.625" style="76" customWidth="1"/>
    <col min="9480" max="9721" width="9" style="76" customWidth="1"/>
    <col min="9722" max="9722" width="28.5" style="76" customWidth="1"/>
    <col min="9723" max="9723" width="12.625" style="76" customWidth="1"/>
    <col min="9724" max="9724" width="37.125" style="76" customWidth="1"/>
    <col min="9725" max="9735" width="14.625" style="76" customWidth="1"/>
    <col min="9736" max="9977" width="9" style="76" customWidth="1"/>
    <col min="9978" max="9978" width="28.5" style="76" customWidth="1"/>
    <col min="9979" max="9979" width="12.625" style="76" customWidth="1"/>
    <col min="9980" max="9980" width="37.125" style="76" customWidth="1"/>
    <col min="9981" max="9991" width="14.625" style="76" customWidth="1"/>
    <col min="9992" max="10233" width="9" style="76" customWidth="1"/>
    <col min="10234" max="10234" width="28.5" style="76" customWidth="1"/>
    <col min="10235" max="10235" width="12.625" style="76" customWidth="1"/>
    <col min="10236" max="10236" width="37.125" style="76" customWidth="1"/>
    <col min="10237" max="10247" width="14.625" style="76" customWidth="1"/>
    <col min="10248" max="10489" width="9" style="76" customWidth="1"/>
    <col min="10490" max="10490" width="28.5" style="76" customWidth="1"/>
    <col min="10491" max="10491" width="12.625" style="76" customWidth="1"/>
    <col min="10492" max="10492" width="37.125" style="76" customWidth="1"/>
    <col min="10493" max="10503" width="14.625" style="76" customWidth="1"/>
    <col min="10504" max="10745" width="9" style="76" customWidth="1"/>
    <col min="10746" max="10746" width="28.5" style="76" customWidth="1"/>
    <col min="10747" max="10747" width="12.625" style="76" customWidth="1"/>
    <col min="10748" max="10748" width="37.125" style="76" customWidth="1"/>
    <col min="10749" max="10759" width="14.625" style="76" customWidth="1"/>
    <col min="10760" max="11001" width="9" style="76" customWidth="1"/>
    <col min="11002" max="11002" width="28.5" style="76" customWidth="1"/>
    <col min="11003" max="11003" width="12.625" style="76" customWidth="1"/>
    <col min="11004" max="11004" width="37.125" style="76" customWidth="1"/>
    <col min="11005" max="11015" width="14.625" style="76" customWidth="1"/>
    <col min="11016" max="11257" width="9" style="76" customWidth="1"/>
    <col min="11258" max="11258" width="28.5" style="76" customWidth="1"/>
    <col min="11259" max="11259" width="12.625" style="76" customWidth="1"/>
    <col min="11260" max="11260" width="37.125" style="76" customWidth="1"/>
    <col min="11261" max="11271" width="14.625" style="76" customWidth="1"/>
    <col min="11272" max="11513" width="9" style="76" customWidth="1"/>
    <col min="11514" max="11514" width="28.5" style="76" customWidth="1"/>
    <col min="11515" max="11515" width="12.625" style="76" customWidth="1"/>
    <col min="11516" max="11516" width="37.125" style="76" customWidth="1"/>
    <col min="11517" max="11527" width="14.625" style="76" customWidth="1"/>
    <col min="11528" max="11769" width="9" style="76" customWidth="1"/>
    <col min="11770" max="11770" width="28.5" style="76" customWidth="1"/>
    <col min="11771" max="11771" width="12.625" style="76" customWidth="1"/>
    <col min="11772" max="11772" width="37.125" style="76" customWidth="1"/>
    <col min="11773" max="11783" width="14.625" style="76" customWidth="1"/>
    <col min="11784" max="12025" width="9" style="76" customWidth="1"/>
    <col min="12026" max="12026" width="28.5" style="76" customWidth="1"/>
    <col min="12027" max="12027" width="12.625" style="76" customWidth="1"/>
    <col min="12028" max="12028" width="37.125" style="76" customWidth="1"/>
    <col min="12029" max="12039" width="14.625" style="76" customWidth="1"/>
    <col min="12040" max="12281" width="9" style="76" customWidth="1"/>
    <col min="12282" max="12282" width="28.5" style="76" customWidth="1"/>
    <col min="12283" max="12283" width="12.625" style="76" customWidth="1"/>
    <col min="12284" max="12284" width="37.125" style="76" customWidth="1"/>
    <col min="12285" max="12295" width="14.625" style="76" customWidth="1"/>
    <col min="12296" max="12537" width="9" style="76" customWidth="1"/>
    <col min="12538" max="12538" width="28.5" style="76" customWidth="1"/>
    <col min="12539" max="12539" width="12.625" style="76" customWidth="1"/>
    <col min="12540" max="12540" width="37.125" style="76" customWidth="1"/>
    <col min="12541" max="12551" width="14.625" style="76" customWidth="1"/>
    <col min="12552" max="12793" width="9" style="76" customWidth="1"/>
    <col min="12794" max="12794" width="28.5" style="76" customWidth="1"/>
    <col min="12795" max="12795" width="12.625" style="76" customWidth="1"/>
    <col min="12796" max="12796" width="37.125" style="76" customWidth="1"/>
    <col min="12797" max="12807" width="14.625" style="76" customWidth="1"/>
    <col min="12808" max="13049" width="9" style="76" customWidth="1"/>
    <col min="13050" max="13050" width="28.5" style="76" customWidth="1"/>
    <col min="13051" max="13051" width="12.625" style="76" customWidth="1"/>
    <col min="13052" max="13052" width="37.125" style="76" customWidth="1"/>
    <col min="13053" max="13063" width="14.625" style="76" customWidth="1"/>
    <col min="13064" max="13305" width="9" style="76" customWidth="1"/>
    <col min="13306" max="13306" width="28.5" style="76" customWidth="1"/>
    <col min="13307" max="13307" width="12.625" style="76" customWidth="1"/>
    <col min="13308" max="13308" width="37.125" style="76" customWidth="1"/>
    <col min="13309" max="13319" width="14.625" style="76" customWidth="1"/>
    <col min="13320" max="13561" width="9" style="76" customWidth="1"/>
    <col min="13562" max="13562" width="28.5" style="76" customWidth="1"/>
    <col min="13563" max="13563" width="12.625" style="76" customWidth="1"/>
    <col min="13564" max="13564" width="37.125" style="76" customWidth="1"/>
    <col min="13565" max="13575" width="14.625" style="76" customWidth="1"/>
    <col min="13576" max="13817" width="9" style="76" customWidth="1"/>
    <col min="13818" max="13818" width="28.5" style="76" customWidth="1"/>
    <col min="13819" max="13819" width="12.625" style="76" customWidth="1"/>
    <col min="13820" max="13820" width="37.125" style="76" customWidth="1"/>
    <col min="13821" max="13831" width="14.625" style="76" customWidth="1"/>
    <col min="13832" max="14073" width="9" style="76" customWidth="1"/>
    <col min="14074" max="14074" width="28.5" style="76" customWidth="1"/>
    <col min="14075" max="14075" width="12.625" style="76" customWidth="1"/>
    <col min="14076" max="14076" width="37.125" style="76" customWidth="1"/>
    <col min="14077" max="14087" width="14.625" style="76" customWidth="1"/>
    <col min="14088" max="14329" width="9" style="76" customWidth="1"/>
    <col min="14330" max="14330" width="28.5" style="76" customWidth="1"/>
    <col min="14331" max="14331" width="12.625" style="76" customWidth="1"/>
    <col min="14332" max="14332" width="37.125" style="76" customWidth="1"/>
    <col min="14333" max="14343" width="14.625" style="76" customWidth="1"/>
    <col min="14344" max="14585" width="9" style="76" customWidth="1"/>
    <col min="14586" max="14586" width="28.5" style="76" customWidth="1"/>
    <col min="14587" max="14587" width="12.625" style="76" customWidth="1"/>
    <col min="14588" max="14588" width="37.125" style="76" customWidth="1"/>
    <col min="14589" max="14599" width="14.625" style="76" customWidth="1"/>
    <col min="14600" max="14841" width="9" style="76" customWidth="1"/>
    <col min="14842" max="14842" width="28.5" style="76" customWidth="1"/>
    <col min="14843" max="14843" width="12.625" style="76" customWidth="1"/>
    <col min="14844" max="14844" width="37.125" style="76" customWidth="1"/>
    <col min="14845" max="14855" width="14.625" style="76" customWidth="1"/>
    <col min="14856" max="15097" width="9" style="76" customWidth="1"/>
    <col min="15098" max="15098" width="28.5" style="76" customWidth="1"/>
    <col min="15099" max="15099" width="12.625" style="76" customWidth="1"/>
    <col min="15100" max="15100" width="37.125" style="76" customWidth="1"/>
    <col min="15101" max="15111" width="14.625" style="76" customWidth="1"/>
    <col min="15112" max="15353" width="9" style="76" customWidth="1"/>
    <col min="15354" max="15354" width="28.5" style="76" customWidth="1"/>
    <col min="15355" max="15355" width="12.625" style="76" customWidth="1"/>
    <col min="15356" max="15356" width="37.125" style="76" customWidth="1"/>
    <col min="15357" max="15367" width="14.625" style="76" customWidth="1"/>
    <col min="15368" max="15609" width="9" style="76" customWidth="1"/>
    <col min="15610" max="15610" width="28.5" style="76" customWidth="1"/>
    <col min="15611" max="15611" width="12.625" style="76" customWidth="1"/>
    <col min="15612" max="15612" width="37.125" style="76" customWidth="1"/>
    <col min="15613" max="15623" width="14.625" style="76" customWidth="1"/>
    <col min="15624" max="15865" width="9" style="76" customWidth="1"/>
    <col min="15866" max="15866" width="28.5" style="76" customWidth="1"/>
    <col min="15867" max="15867" width="12.625" style="76" customWidth="1"/>
    <col min="15868" max="15868" width="37.125" style="76" customWidth="1"/>
    <col min="15869" max="15879" width="14.625" style="76" customWidth="1"/>
    <col min="15880" max="16121" width="9" style="76" customWidth="1"/>
    <col min="16122" max="16122" width="28.5" style="76" customWidth="1"/>
    <col min="16123" max="16123" width="12.625" style="76" customWidth="1"/>
    <col min="16124" max="16124" width="37.125" style="76" customWidth="1"/>
    <col min="16125" max="16135" width="14.625" style="76" customWidth="1"/>
    <col min="16136" max="16378" width="9" style="76" customWidth="1"/>
  </cols>
  <sheetData>
    <row r="1" spans="1:13" x14ac:dyDescent="0.15">
      <c r="A1" s="42" t="s">
        <v>305</v>
      </c>
      <c r="K1"/>
      <c r="L1"/>
    </row>
    <row r="2" spans="1:13" x14ac:dyDescent="0.15">
      <c r="A2" s="733" t="s">
        <v>5</v>
      </c>
      <c r="B2" s="733"/>
      <c r="C2" s="733"/>
      <c r="D2" s="733"/>
      <c r="E2" s="733"/>
      <c r="F2" s="733"/>
      <c r="G2" s="733"/>
      <c r="H2" s="733"/>
      <c r="I2" s="733"/>
      <c r="J2" s="733"/>
      <c r="K2" s="733"/>
      <c r="L2" s="75"/>
      <c r="M2" s="166" t="s">
        <v>520</v>
      </c>
    </row>
    <row r="3" spans="1:13" ht="14.25" thickBot="1" x14ac:dyDescent="0.2">
      <c r="A3" s="43" t="s">
        <v>306</v>
      </c>
      <c r="B3" s="75"/>
      <c r="C3" s="75"/>
      <c r="D3" s="105"/>
      <c r="E3" s="105"/>
      <c r="F3" s="120"/>
      <c r="G3" s="135" t="s">
        <v>512</v>
      </c>
      <c r="H3" s="148"/>
      <c r="I3" s="151" t="s">
        <v>515</v>
      </c>
      <c r="J3" s="152">
        <v>1</v>
      </c>
      <c r="K3" s="163"/>
      <c r="L3" s="165"/>
      <c r="M3" s="165" t="s">
        <v>18</v>
      </c>
    </row>
    <row r="4" spans="1:13" ht="24" customHeight="1" x14ac:dyDescent="0.15">
      <c r="A4" s="44"/>
      <c r="B4" s="77"/>
      <c r="C4" s="748" t="s">
        <v>495</v>
      </c>
      <c r="D4" s="749"/>
      <c r="E4" s="118"/>
      <c r="F4" s="118"/>
      <c r="G4" s="118"/>
      <c r="H4" s="118"/>
      <c r="I4" s="118"/>
      <c r="J4" s="118"/>
      <c r="K4" s="118"/>
      <c r="L4" s="118"/>
      <c r="M4" s="167"/>
    </row>
    <row r="5" spans="1:13" ht="52.5" customHeight="1" x14ac:dyDescent="0.15">
      <c r="A5" s="45" t="s">
        <v>307</v>
      </c>
      <c r="B5" s="78" t="s">
        <v>459</v>
      </c>
      <c r="C5" s="89" t="s">
        <v>496</v>
      </c>
      <c r="D5" s="750" t="s">
        <v>508</v>
      </c>
      <c r="E5" s="758" t="s">
        <v>510</v>
      </c>
      <c r="F5" s="759" t="s">
        <v>511</v>
      </c>
      <c r="G5" s="761" t="s">
        <v>513</v>
      </c>
      <c r="H5" s="752" t="s">
        <v>514</v>
      </c>
      <c r="I5" s="752" t="s">
        <v>516</v>
      </c>
      <c r="J5" s="754" t="s">
        <v>517</v>
      </c>
      <c r="K5" s="752" t="s">
        <v>518</v>
      </c>
      <c r="L5" s="756" t="s">
        <v>519</v>
      </c>
      <c r="M5" s="746" t="s">
        <v>521</v>
      </c>
    </row>
    <row r="6" spans="1:13" ht="40.5" customHeight="1" thickBot="1" x14ac:dyDescent="0.2">
      <c r="A6" s="46"/>
      <c r="B6" s="79"/>
      <c r="C6" s="79"/>
      <c r="D6" s="751"/>
      <c r="E6" s="753"/>
      <c r="F6" s="760"/>
      <c r="G6" s="762"/>
      <c r="H6" s="753"/>
      <c r="I6" s="753"/>
      <c r="J6" s="755"/>
      <c r="K6" s="753"/>
      <c r="L6" s="757"/>
      <c r="M6" s="747"/>
    </row>
    <row r="7" spans="1:13" ht="14.1" customHeight="1" x14ac:dyDescent="0.15">
      <c r="A7" s="47" t="s">
        <v>291</v>
      </c>
      <c r="B7" s="80" t="s">
        <v>460</v>
      </c>
      <c r="C7" s="90">
        <v>0</v>
      </c>
      <c r="D7" s="106"/>
      <c r="E7" s="106"/>
      <c r="F7" s="121"/>
      <c r="G7" s="136"/>
      <c r="H7" s="149"/>
      <c r="I7" s="106"/>
      <c r="J7" s="153"/>
      <c r="K7" s="149"/>
      <c r="L7" s="121"/>
      <c r="M7" s="168"/>
    </row>
    <row r="8" spans="1:13" ht="27" customHeight="1" x14ac:dyDescent="0.15">
      <c r="A8" s="48" t="s">
        <v>308</v>
      </c>
      <c r="B8" s="81" t="s">
        <v>461</v>
      </c>
      <c r="C8" s="91">
        <v>0</v>
      </c>
      <c r="D8" s="107"/>
      <c r="E8" s="107"/>
      <c r="F8" s="122"/>
      <c r="G8" s="137"/>
      <c r="H8" s="137"/>
      <c r="I8" s="107"/>
      <c r="J8" s="154"/>
      <c r="K8" s="137"/>
      <c r="L8" s="132"/>
      <c r="M8" s="169"/>
    </row>
    <row r="9" spans="1:13" ht="14.1" customHeight="1" x14ac:dyDescent="0.15">
      <c r="A9" s="49" t="s">
        <v>309</v>
      </c>
      <c r="B9" s="592" t="s">
        <v>462</v>
      </c>
      <c r="C9" s="92">
        <v>0</v>
      </c>
      <c r="D9" s="108"/>
      <c r="E9" s="108"/>
      <c r="F9" s="123"/>
      <c r="G9" s="138"/>
      <c r="H9" s="138"/>
      <c r="I9" s="108"/>
      <c r="J9" s="155"/>
      <c r="K9" s="138"/>
      <c r="L9" s="128"/>
      <c r="M9" s="170"/>
    </row>
    <row r="10" spans="1:13" ht="14.1" customHeight="1" x14ac:dyDescent="0.15">
      <c r="A10" s="50" t="s">
        <v>310</v>
      </c>
      <c r="B10" s="593"/>
      <c r="C10" s="93">
        <v>20</v>
      </c>
      <c r="D10" s="109"/>
      <c r="E10" s="109"/>
      <c r="F10" s="124"/>
      <c r="G10" s="139"/>
      <c r="H10" s="139"/>
      <c r="I10" s="109"/>
      <c r="J10" s="156"/>
      <c r="K10" s="139"/>
      <c r="L10" s="126"/>
      <c r="M10" s="171"/>
    </row>
    <row r="11" spans="1:13" ht="14.1" customHeight="1" x14ac:dyDescent="0.15">
      <c r="A11" s="50" t="s">
        <v>311</v>
      </c>
      <c r="B11" s="593"/>
      <c r="C11" s="93">
        <v>50</v>
      </c>
      <c r="D11" s="109"/>
      <c r="E11" s="109"/>
      <c r="F11" s="124"/>
      <c r="G11" s="139"/>
      <c r="H11" s="139"/>
      <c r="I11" s="109"/>
      <c r="J11" s="156"/>
      <c r="K11" s="139"/>
      <c r="L11" s="126"/>
      <c r="M11" s="171"/>
    </row>
    <row r="12" spans="1:13" ht="14.1" customHeight="1" x14ac:dyDescent="0.15">
      <c r="A12" s="50" t="s">
        <v>312</v>
      </c>
      <c r="B12" s="593"/>
      <c r="C12" s="93">
        <v>100</v>
      </c>
      <c r="D12" s="109"/>
      <c r="E12" s="109"/>
      <c r="F12" s="124"/>
      <c r="G12" s="139"/>
      <c r="H12" s="139"/>
      <c r="I12" s="109"/>
      <c r="J12" s="156"/>
      <c r="K12" s="139"/>
      <c r="L12" s="126"/>
      <c r="M12" s="171"/>
    </row>
    <row r="13" spans="1:13" ht="14.1" customHeight="1" x14ac:dyDescent="0.15">
      <c r="A13" s="51" t="s">
        <v>313</v>
      </c>
      <c r="B13" s="597"/>
      <c r="C13" s="94">
        <v>150</v>
      </c>
      <c r="D13" s="110"/>
      <c r="E13" s="110"/>
      <c r="F13" s="125"/>
      <c r="G13" s="140"/>
      <c r="H13" s="140"/>
      <c r="I13" s="110"/>
      <c r="J13" s="157"/>
      <c r="K13" s="140"/>
      <c r="L13" s="127"/>
      <c r="M13" s="172"/>
    </row>
    <row r="14" spans="1:13" ht="14.1" customHeight="1" x14ac:dyDescent="0.15">
      <c r="A14" s="48" t="s">
        <v>314</v>
      </c>
      <c r="B14" s="83" t="s">
        <v>463</v>
      </c>
      <c r="C14" s="91">
        <v>0</v>
      </c>
      <c r="D14" s="107"/>
      <c r="E14" s="107"/>
      <c r="F14" s="122"/>
      <c r="G14" s="137"/>
      <c r="H14" s="137"/>
      <c r="I14" s="107"/>
      <c r="J14" s="154"/>
      <c r="K14" s="137"/>
      <c r="L14" s="132"/>
      <c r="M14" s="169"/>
    </row>
    <row r="15" spans="1:13" ht="14.1" customHeight="1" x14ac:dyDescent="0.15">
      <c r="A15" s="48" t="s">
        <v>315</v>
      </c>
      <c r="B15" s="83" t="s">
        <v>464</v>
      </c>
      <c r="C15" s="91">
        <v>0</v>
      </c>
      <c r="D15" s="107"/>
      <c r="E15" s="107"/>
      <c r="F15" s="122"/>
      <c r="G15" s="137"/>
      <c r="H15" s="137"/>
      <c r="I15" s="107"/>
      <c r="J15" s="154"/>
      <c r="K15" s="137"/>
      <c r="L15" s="132"/>
      <c r="M15" s="169"/>
    </row>
    <row r="16" spans="1:13" ht="14.1" customHeight="1" x14ac:dyDescent="0.15">
      <c r="A16" s="49" t="s">
        <v>316</v>
      </c>
      <c r="B16" s="594" t="s">
        <v>465</v>
      </c>
      <c r="C16" s="92">
        <v>20</v>
      </c>
      <c r="D16" s="108"/>
      <c r="E16" s="108"/>
      <c r="F16" s="123"/>
      <c r="G16" s="138"/>
      <c r="H16" s="138"/>
      <c r="I16" s="108"/>
      <c r="J16" s="155"/>
      <c r="K16" s="138"/>
      <c r="L16" s="128"/>
      <c r="M16" s="170"/>
    </row>
    <row r="17" spans="1:15" ht="14.1" customHeight="1" x14ac:dyDescent="0.15">
      <c r="A17" s="50" t="s">
        <v>317</v>
      </c>
      <c r="B17" s="595"/>
      <c r="C17" s="93">
        <v>50</v>
      </c>
      <c r="D17" s="109"/>
      <c r="E17" s="109"/>
      <c r="F17" s="126"/>
      <c r="G17" s="139"/>
      <c r="H17" s="139"/>
      <c r="I17" s="109"/>
      <c r="J17" s="156"/>
      <c r="K17" s="139"/>
      <c r="L17" s="126"/>
      <c r="M17" s="171"/>
    </row>
    <row r="18" spans="1:15" ht="14.1" customHeight="1" x14ac:dyDescent="0.15">
      <c r="A18" s="50" t="s">
        <v>318</v>
      </c>
      <c r="B18" s="595"/>
      <c r="C18" s="93">
        <v>100</v>
      </c>
      <c r="D18" s="109"/>
      <c r="E18" s="109"/>
      <c r="F18" s="126"/>
      <c r="G18" s="139"/>
      <c r="H18" s="139"/>
      <c r="I18" s="109"/>
      <c r="J18" s="156"/>
      <c r="K18" s="139"/>
      <c r="L18" s="126"/>
      <c r="M18" s="171"/>
    </row>
    <row r="19" spans="1:15" ht="14.1" customHeight="1" x14ac:dyDescent="0.15">
      <c r="A19" s="51" t="s">
        <v>319</v>
      </c>
      <c r="B19" s="744"/>
      <c r="C19" s="94">
        <v>150</v>
      </c>
      <c r="D19" s="110"/>
      <c r="E19" s="110"/>
      <c r="F19" s="127"/>
      <c r="G19" s="140"/>
      <c r="H19" s="140"/>
      <c r="I19" s="110"/>
      <c r="J19" s="157"/>
      <c r="K19" s="140"/>
      <c r="L19" s="127"/>
      <c r="M19" s="172"/>
    </row>
    <row r="20" spans="1:15" ht="14.1" customHeight="1" x14ac:dyDescent="0.15">
      <c r="A20" s="52" t="s">
        <v>320</v>
      </c>
      <c r="B20" s="741" t="s">
        <v>466</v>
      </c>
      <c r="C20" s="92">
        <v>0</v>
      </c>
      <c r="D20" s="108"/>
      <c r="E20" s="108"/>
      <c r="F20" s="128"/>
      <c r="G20" s="138"/>
      <c r="H20" s="138"/>
      <c r="I20" s="108"/>
      <c r="J20" s="155"/>
      <c r="K20" s="138"/>
      <c r="L20" s="128"/>
      <c r="M20" s="170"/>
    </row>
    <row r="21" spans="1:15" ht="14.1" customHeight="1" x14ac:dyDescent="0.15">
      <c r="A21" s="50" t="s">
        <v>321</v>
      </c>
      <c r="B21" s="742"/>
      <c r="C21" s="93">
        <v>20</v>
      </c>
      <c r="D21" s="109"/>
      <c r="E21" s="109"/>
      <c r="F21" s="126"/>
      <c r="G21" s="139"/>
      <c r="H21" s="139"/>
      <c r="I21" s="109"/>
      <c r="J21" s="156"/>
      <c r="K21" s="139"/>
      <c r="L21" s="126"/>
      <c r="M21" s="171"/>
    </row>
    <row r="22" spans="1:15" s="181" customFormat="1" ht="14.1" customHeight="1" x14ac:dyDescent="0.15">
      <c r="A22" s="50" t="s">
        <v>322</v>
      </c>
      <c r="B22" s="742"/>
      <c r="C22" s="93">
        <v>30</v>
      </c>
      <c r="D22" s="109"/>
      <c r="E22" s="109"/>
      <c r="F22" s="126"/>
      <c r="G22" s="139"/>
      <c r="H22" s="139"/>
      <c r="I22" s="109"/>
      <c r="J22" s="156"/>
      <c r="K22" s="139"/>
      <c r="L22" s="126"/>
      <c r="M22" s="171"/>
      <c r="N22" s="43"/>
      <c r="O22" s="43"/>
    </row>
    <row r="23" spans="1:15" s="181" customFormat="1" ht="14.1" customHeight="1" x14ac:dyDescent="0.15">
      <c r="A23" s="50" t="s">
        <v>323</v>
      </c>
      <c r="B23" s="742"/>
      <c r="C23" s="93">
        <v>50</v>
      </c>
      <c r="D23" s="109"/>
      <c r="E23" s="109"/>
      <c r="F23" s="126"/>
      <c r="G23" s="139"/>
      <c r="H23" s="139"/>
      <c r="I23" s="109"/>
      <c r="J23" s="156"/>
      <c r="K23" s="139"/>
      <c r="L23" s="126"/>
      <c r="M23" s="171"/>
      <c r="N23" s="43"/>
      <c r="O23" s="43"/>
    </row>
    <row r="24" spans="1:15" s="181" customFormat="1" ht="14.1" customHeight="1" x14ac:dyDescent="0.15">
      <c r="A24" s="50" t="s">
        <v>324</v>
      </c>
      <c r="B24" s="742"/>
      <c r="C24" s="93">
        <v>100</v>
      </c>
      <c r="D24" s="109"/>
      <c r="E24" s="109"/>
      <c r="F24" s="126"/>
      <c r="G24" s="139"/>
      <c r="H24" s="139"/>
      <c r="I24" s="109"/>
      <c r="J24" s="156"/>
      <c r="K24" s="139"/>
      <c r="L24" s="126"/>
      <c r="M24" s="171"/>
      <c r="N24" s="43"/>
      <c r="O24" s="43"/>
    </row>
    <row r="25" spans="1:15" s="181" customFormat="1" ht="14.1" customHeight="1" x14ac:dyDescent="0.15">
      <c r="A25" s="53" t="s">
        <v>325</v>
      </c>
      <c r="B25" s="743"/>
      <c r="C25" s="94">
        <v>150</v>
      </c>
      <c r="D25" s="110"/>
      <c r="E25" s="110"/>
      <c r="F25" s="127"/>
      <c r="G25" s="140"/>
      <c r="H25" s="140"/>
      <c r="I25" s="110"/>
      <c r="J25" s="157"/>
      <c r="K25" s="140"/>
      <c r="L25" s="127"/>
      <c r="M25" s="172"/>
      <c r="N25" s="43"/>
      <c r="O25" s="43"/>
    </row>
    <row r="26" spans="1:15" s="181" customFormat="1" ht="14.1" customHeight="1" x14ac:dyDescent="0.15">
      <c r="A26" s="49" t="s">
        <v>326</v>
      </c>
      <c r="B26" s="589" t="s">
        <v>467</v>
      </c>
      <c r="C26" s="92">
        <v>10</v>
      </c>
      <c r="D26" s="108"/>
      <c r="E26" s="108"/>
      <c r="F26" s="128"/>
      <c r="G26" s="138"/>
      <c r="H26" s="138"/>
      <c r="I26" s="108"/>
      <c r="J26" s="155"/>
      <c r="K26" s="138"/>
      <c r="L26" s="128"/>
      <c r="M26" s="170"/>
      <c r="N26" s="43"/>
      <c r="O26" s="43"/>
    </row>
    <row r="27" spans="1:15" s="181" customFormat="1" ht="14.1" customHeight="1" x14ac:dyDescent="0.15">
      <c r="A27" s="51" t="s">
        <v>327</v>
      </c>
      <c r="B27" s="601"/>
      <c r="C27" s="93">
        <v>20</v>
      </c>
      <c r="D27" s="109"/>
      <c r="E27" s="109"/>
      <c r="F27" s="126"/>
      <c r="G27" s="139"/>
      <c r="H27" s="139"/>
      <c r="I27" s="109"/>
      <c r="J27" s="156"/>
      <c r="K27" s="139"/>
      <c r="L27" s="126"/>
      <c r="M27" s="171"/>
      <c r="N27" s="43"/>
      <c r="O27" s="43"/>
    </row>
    <row r="28" spans="1:15" s="181" customFormat="1" ht="14.1" customHeight="1" x14ac:dyDescent="0.15">
      <c r="A28" s="51" t="s">
        <v>328</v>
      </c>
      <c r="B28" s="601"/>
      <c r="C28" s="93">
        <v>50</v>
      </c>
      <c r="D28" s="109"/>
      <c r="E28" s="109"/>
      <c r="F28" s="126"/>
      <c r="G28" s="139"/>
      <c r="H28" s="139"/>
      <c r="I28" s="109"/>
      <c r="J28" s="156"/>
      <c r="K28" s="139"/>
      <c r="L28" s="126"/>
      <c r="M28" s="171"/>
      <c r="N28" s="43"/>
      <c r="O28" s="43"/>
    </row>
    <row r="29" spans="1:15" s="181" customFormat="1" ht="14.1" customHeight="1" x14ac:dyDescent="0.15">
      <c r="A29" s="51" t="s">
        <v>329</v>
      </c>
      <c r="B29" s="601"/>
      <c r="C29" s="78">
        <v>100</v>
      </c>
      <c r="D29" s="111"/>
      <c r="E29" s="111"/>
      <c r="F29" s="129"/>
      <c r="G29" s="141"/>
      <c r="H29" s="141"/>
      <c r="I29" s="111"/>
      <c r="J29" s="158"/>
      <c r="K29" s="141"/>
      <c r="L29" s="129"/>
      <c r="M29" s="173"/>
      <c r="N29" s="43"/>
      <c r="O29" s="43"/>
    </row>
    <row r="30" spans="1:15" s="181" customFormat="1" ht="14.1" customHeight="1" x14ac:dyDescent="0.15">
      <c r="A30" s="51" t="s">
        <v>330</v>
      </c>
      <c r="B30" s="591"/>
      <c r="C30" s="94">
        <v>150</v>
      </c>
      <c r="D30" s="110"/>
      <c r="E30" s="110"/>
      <c r="F30" s="127"/>
      <c r="G30" s="140"/>
      <c r="H30" s="140"/>
      <c r="I30" s="110"/>
      <c r="J30" s="157"/>
      <c r="K30" s="140"/>
      <c r="L30" s="127"/>
      <c r="M30" s="172"/>
      <c r="N30" s="43"/>
      <c r="O30" s="43"/>
    </row>
    <row r="31" spans="1:15" s="181" customFormat="1" ht="14.1" customHeight="1" x14ac:dyDescent="0.15">
      <c r="A31" s="54" t="s">
        <v>331</v>
      </c>
      <c r="B31" s="600" t="s">
        <v>468</v>
      </c>
      <c r="C31" s="92">
        <v>10</v>
      </c>
      <c r="D31" s="108"/>
      <c r="E31" s="108"/>
      <c r="F31" s="128"/>
      <c r="G31" s="138"/>
      <c r="H31" s="138"/>
      <c r="I31" s="108"/>
      <c r="J31" s="128"/>
      <c r="K31" s="138"/>
      <c r="L31" s="128"/>
      <c r="M31" s="128"/>
      <c r="N31" s="43"/>
      <c r="O31" s="43"/>
    </row>
    <row r="32" spans="1:15" s="181" customFormat="1" ht="14.1" customHeight="1" x14ac:dyDescent="0.15">
      <c r="A32" s="51" t="s">
        <v>332</v>
      </c>
      <c r="B32" s="601"/>
      <c r="C32" s="93">
        <v>20</v>
      </c>
      <c r="D32" s="109"/>
      <c r="E32" s="109"/>
      <c r="F32" s="126"/>
      <c r="G32" s="139"/>
      <c r="H32" s="139"/>
      <c r="I32" s="109"/>
      <c r="J32" s="126"/>
      <c r="K32" s="139"/>
      <c r="L32" s="126"/>
      <c r="M32" s="126"/>
      <c r="N32" s="43"/>
      <c r="O32" s="43"/>
    </row>
    <row r="33" spans="1:15" s="181" customFormat="1" ht="14.1" customHeight="1" x14ac:dyDescent="0.15">
      <c r="A33" s="51" t="s">
        <v>333</v>
      </c>
      <c r="B33" s="601"/>
      <c r="C33" s="93">
        <v>50</v>
      </c>
      <c r="D33" s="109"/>
      <c r="E33" s="109"/>
      <c r="F33" s="126"/>
      <c r="G33" s="139"/>
      <c r="H33" s="139"/>
      <c r="I33" s="109"/>
      <c r="J33" s="156"/>
      <c r="K33" s="139"/>
      <c r="L33" s="126"/>
      <c r="M33" s="171"/>
      <c r="N33" s="43"/>
      <c r="O33" s="43"/>
    </row>
    <row r="34" spans="1:15" s="181" customFormat="1" ht="14.1" customHeight="1" x14ac:dyDescent="0.15">
      <c r="A34" s="51" t="s">
        <v>334</v>
      </c>
      <c r="B34" s="601"/>
      <c r="C34" s="93">
        <v>100</v>
      </c>
      <c r="D34" s="109"/>
      <c r="E34" s="109"/>
      <c r="F34" s="126"/>
      <c r="G34" s="139"/>
      <c r="H34" s="139"/>
      <c r="I34" s="109"/>
      <c r="J34" s="156"/>
      <c r="K34" s="139"/>
      <c r="L34" s="126"/>
      <c r="M34" s="171"/>
      <c r="N34" s="43"/>
      <c r="O34" s="43"/>
    </row>
    <row r="35" spans="1:15" s="181" customFormat="1" ht="14.1" customHeight="1" x14ac:dyDescent="0.15">
      <c r="A35" s="51" t="s">
        <v>335</v>
      </c>
      <c r="B35" s="602"/>
      <c r="C35" s="90">
        <v>150</v>
      </c>
      <c r="D35" s="111"/>
      <c r="E35" s="111"/>
      <c r="F35" s="129"/>
      <c r="G35" s="141"/>
      <c r="H35" s="141"/>
      <c r="I35" s="111"/>
      <c r="J35" s="158"/>
      <c r="K35" s="141"/>
      <c r="L35" s="129"/>
      <c r="M35" s="173"/>
      <c r="N35" s="43"/>
      <c r="O35" s="43"/>
    </row>
    <row r="36" spans="1:15" s="181" customFormat="1" ht="14.1" customHeight="1" x14ac:dyDescent="0.15">
      <c r="A36" s="55" t="s">
        <v>336</v>
      </c>
      <c r="B36" s="600" t="s">
        <v>469</v>
      </c>
      <c r="C36" s="92">
        <v>20</v>
      </c>
      <c r="D36" s="112"/>
      <c r="E36" s="112"/>
      <c r="F36" s="130"/>
      <c r="G36" s="142"/>
      <c r="H36" s="142"/>
      <c r="I36" s="112"/>
      <c r="J36" s="159"/>
      <c r="K36" s="142"/>
      <c r="L36" s="130"/>
      <c r="M36" s="174"/>
      <c r="N36" s="43"/>
      <c r="O36" s="43"/>
    </row>
    <row r="37" spans="1:15" s="181" customFormat="1" ht="14.1" customHeight="1" x14ac:dyDescent="0.15">
      <c r="A37" s="51" t="s">
        <v>337</v>
      </c>
      <c r="B37" s="601"/>
      <c r="C37" s="93">
        <v>50</v>
      </c>
      <c r="D37" s="109"/>
      <c r="E37" s="109"/>
      <c r="F37" s="126"/>
      <c r="G37" s="139"/>
      <c r="H37" s="139"/>
      <c r="I37" s="109"/>
      <c r="J37" s="156"/>
      <c r="K37" s="139"/>
      <c r="L37" s="126"/>
      <c r="M37" s="171"/>
      <c r="N37" s="43"/>
      <c r="O37" s="43"/>
    </row>
    <row r="38" spans="1:15" s="181" customFormat="1" ht="14.1" customHeight="1" x14ac:dyDescent="0.15">
      <c r="A38" s="51" t="s">
        <v>338</v>
      </c>
      <c r="B38" s="601"/>
      <c r="C38" s="93">
        <v>100</v>
      </c>
      <c r="D38" s="109"/>
      <c r="E38" s="109"/>
      <c r="F38" s="126"/>
      <c r="G38" s="139"/>
      <c r="H38" s="139"/>
      <c r="I38" s="109"/>
      <c r="J38" s="156"/>
      <c r="K38" s="139"/>
      <c r="L38" s="126"/>
      <c r="M38" s="171"/>
      <c r="N38" s="43"/>
      <c r="O38" s="43"/>
    </row>
    <row r="39" spans="1:15" s="181" customFormat="1" ht="14.1" customHeight="1" x14ac:dyDescent="0.15">
      <c r="A39" s="56" t="s">
        <v>339</v>
      </c>
      <c r="B39" s="602"/>
      <c r="C39" s="78">
        <v>150</v>
      </c>
      <c r="D39" s="111"/>
      <c r="E39" s="111"/>
      <c r="F39" s="129"/>
      <c r="G39" s="141"/>
      <c r="H39" s="141"/>
      <c r="I39" s="111"/>
      <c r="J39" s="158"/>
      <c r="K39" s="141"/>
      <c r="L39" s="129"/>
      <c r="M39" s="173"/>
      <c r="N39" s="43"/>
      <c r="O39" s="43"/>
    </row>
    <row r="40" spans="1:15" s="181" customFormat="1" ht="14.1" customHeight="1" x14ac:dyDescent="0.15">
      <c r="A40" s="49" t="s">
        <v>340</v>
      </c>
      <c r="B40" s="592" t="s">
        <v>282</v>
      </c>
      <c r="C40" s="92">
        <v>20</v>
      </c>
      <c r="D40" s="108"/>
      <c r="E40" s="108"/>
      <c r="F40" s="128"/>
      <c r="G40" s="138"/>
      <c r="H40" s="138"/>
      <c r="I40" s="108"/>
      <c r="J40" s="155"/>
      <c r="K40" s="138"/>
      <c r="L40" s="128"/>
      <c r="M40" s="170"/>
      <c r="N40" s="43"/>
      <c r="O40" s="43"/>
    </row>
    <row r="41" spans="1:15" s="181" customFormat="1" ht="14.1" customHeight="1" x14ac:dyDescent="0.15">
      <c r="A41" s="49" t="s">
        <v>341</v>
      </c>
      <c r="B41" s="593"/>
      <c r="C41" s="95">
        <v>30</v>
      </c>
      <c r="D41" s="113"/>
      <c r="E41" s="113"/>
      <c r="F41" s="131"/>
      <c r="G41" s="143"/>
      <c r="H41" s="143"/>
      <c r="I41" s="113"/>
      <c r="J41" s="160"/>
      <c r="K41" s="143"/>
      <c r="L41" s="131"/>
      <c r="M41" s="175"/>
      <c r="N41" s="43"/>
      <c r="O41" s="43"/>
    </row>
    <row r="42" spans="1:15" s="181" customFormat="1" ht="14.1" customHeight="1" x14ac:dyDescent="0.15">
      <c r="A42" s="49" t="s">
        <v>342</v>
      </c>
      <c r="B42" s="593"/>
      <c r="C42" s="95">
        <v>40</v>
      </c>
      <c r="D42" s="113"/>
      <c r="E42" s="113"/>
      <c r="F42" s="131"/>
      <c r="G42" s="143"/>
      <c r="H42" s="143"/>
      <c r="I42" s="113"/>
      <c r="J42" s="160"/>
      <c r="K42" s="143"/>
      <c r="L42" s="131"/>
      <c r="M42" s="175"/>
      <c r="N42" s="43"/>
      <c r="O42" s="43"/>
    </row>
    <row r="43" spans="1:15" s="181" customFormat="1" ht="14.1" customHeight="1" x14ac:dyDescent="0.15">
      <c r="A43" s="50" t="s">
        <v>343</v>
      </c>
      <c r="B43" s="593"/>
      <c r="C43" s="93">
        <v>50</v>
      </c>
      <c r="D43" s="109"/>
      <c r="E43" s="109"/>
      <c r="F43" s="126"/>
      <c r="G43" s="139"/>
      <c r="H43" s="139"/>
      <c r="I43" s="109"/>
      <c r="J43" s="156"/>
      <c r="K43" s="139"/>
      <c r="L43" s="126"/>
      <c r="M43" s="171"/>
      <c r="N43" s="43"/>
      <c r="O43" s="43"/>
    </row>
    <row r="44" spans="1:15" s="181" customFormat="1" ht="14.1" customHeight="1" x14ac:dyDescent="0.15">
      <c r="A44" s="49" t="s">
        <v>344</v>
      </c>
      <c r="B44" s="593"/>
      <c r="C44" s="93">
        <v>75</v>
      </c>
      <c r="D44" s="109"/>
      <c r="E44" s="109"/>
      <c r="F44" s="126"/>
      <c r="G44" s="139"/>
      <c r="H44" s="139"/>
      <c r="I44" s="109"/>
      <c r="J44" s="156"/>
      <c r="K44" s="139"/>
      <c r="L44" s="126"/>
      <c r="M44" s="171"/>
      <c r="N44" s="43"/>
      <c r="O44" s="43"/>
    </row>
    <row r="45" spans="1:15" s="181" customFormat="1" ht="14.1" customHeight="1" x14ac:dyDescent="0.15">
      <c r="A45" s="50" t="s">
        <v>345</v>
      </c>
      <c r="B45" s="593"/>
      <c r="C45" s="93">
        <v>100</v>
      </c>
      <c r="D45" s="109"/>
      <c r="E45" s="109"/>
      <c r="F45" s="126"/>
      <c r="G45" s="139"/>
      <c r="H45" s="139"/>
      <c r="I45" s="109"/>
      <c r="J45" s="156"/>
      <c r="K45" s="139"/>
      <c r="L45" s="126"/>
      <c r="M45" s="171"/>
      <c r="N45" s="43"/>
      <c r="O45" s="43"/>
    </row>
    <row r="46" spans="1:15" s="181" customFormat="1" ht="14.1" customHeight="1" x14ac:dyDescent="0.15">
      <c r="A46" s="51" t="s">
        <v>346</v>
      </c>
      <c r="B46" s="593"/>
      <c r="C46" s="93">
        <v>150</v>
      </c>
      <c r="D46" s="109"/>
      <c r="E46" s="109"/>
      <c r="F46" s="126"/>
      <c r="G46" s="139"/>
      <c r="H46" s="139"/>
      <c r="I46" s="109"/>
      <c r="J46" s="156"/>
      <c r="K46" s="139"/>
      <c r="L46" s="126"/>
      <c r="M46" s="171"/>
      <c r="N46" s="43"/>
      <c r="O46" s="43"/>
    </row>
    <row r="47" spans="1:15" s="181" customFormat="1" ht="14.1" customHeight="1" x14ac:dyDescent="0.15">
      <c r="A47" s="56" t="s">
        <v>347</v>
      </c>
      <c r="B47" s="597"/>
      <c r="C47" s="94">
        <v>250</v>
      </c>
      <c r="D47" s="110"/>
      <c r="E47" s="110"/>
      <c r="F47" s="127"/>
      <c r="G47" s="140"/>
      <c r="H47" s="140"/>
      <c r="I47" s="110"/>
      <c r="J47" s="157"/>
      <c r="K47" s="140"/>
      <c r="L47" s="127"/>
      <c r="M47" s="172"/>
      <c r="N47" s="43"/>
      <c r="O47" s="43"/>
    </row>
    <row r="48" spans="1:15" s="181" customFormat="1" ht="14.1" customHeight="1" x14ac:dyDescent="0.15">
      <c r="A48" s="57" t="s">
        <v>348</v>
      </c>
      <c r="B48" s="741" t="s">
        <v>470</v>
      </c>
      <c r="C48" s="95">
        <v>10</v>
      </c>
      <c r="D48" s="108"/>
      <c r="E48" s="108"/>
      <c r="F48" s="128"/>
      <c r="G48" s="138"/>
      <c r="H48" s="138"/>
      <c r="I48" s="108"/>
      <c r="J48" s="155"/>
      <c r="K48" s="138"/>
      <c r="L48" s="128"/>
      <c r="M48" s="170"/>
      <c r="N48" s="43"/>
      <c r="O48" s="43"/>
    </row>
    <row r="49" spans="1:15" s="181" customFormat="1" ht="14.1" customHeight="1" x14ac:dyDescent="0.15">
      <c r="A49" s="49" t="s">
        <v>349</v>
      </c>
      <c r="B49" s="742"/>
      <c r="C49" s="95">
        <v>15</v>
      </c>
      <c r="D49" s="109"/>
      <c r="E49" s="109"/>
      <c r="F49" s="126"/>
      <c r="G49" s="139"/>
      <c r="H49" s="139"/>
      <c r="I49" s="109"/>
      <c r="J49" s="156"/>
      <c r="K49" s="139"/>
      <c r="L49" s="126"/>
      <c r="M49" s="171"/>
      <c r="N49" s="43"/>
      <c r="O49" s="43"/>
    </row>
    <row r="50" spans="1:15" s="181" customFormat="1" ht="14.1" customHeight="1" x14ac:dyDescent="0.15">
      <c r="A50" s="49" t="s">
        <v>350</v>
      </c>
      <c r="B50" s="742"/>
      <c r="C50" s="95">
        <v>20</v>
      </c>
      <c r="D50" s="109"/>
      <c r="E50" s="109"/>
      <c r="F50" s="126"/>
      <c r="G50" s="139"/>
      <c r="H50" s="139"/>
      <c r="I50" s="109"/>
      <c r="J50" s="156"/>
      <c r="K50" s="139"/>
      <c r="L50" s="126"/>
      <c r="M50" s="171"/>
      <c r="N50" s="43"/>
      <c r="O50" s="43"/>
    </row>
    <row r="51" spans="1:15" s="181" customFormat="1" ht="14.1" customHeight="1" x14ac:dyDescent="0.15">
      <c r="A51" s="50" t="s">
        <v>351</v>
      </c>
      <c r="B51" s="742"/>
      <c r="C51" s="93">
        <v>25</v>
      </c>
      <c r="D51" s="109"/>
      <c r="E51" s="109"/>
      <c r="F51" s="126"/>
      <c r="G51" s="139"/>
      <c r="H51" s="139"/>
      <c r="I51" s="109"/>
      <c r="J51" s="156"/>
      <c r="K51" s="139"/>
      <c r="L51" s="126"/>
      <c r="M51" s="171"/>
      <c r="N51" s="43"/>
      <c r="O51" s="43"/>
    </row>
    <row r="52" spans="1:15" s="181" customFormat="1" ht="14.1" customHeight="1" x14ac:dyDescent="0.15">
      <c r="A52" s="49" t="s">
        <v>352</v>
      </c>
      <c r="B52" s="742"/>
      <c r="C52" s="95">
        <v>35</v>
      </c>
      <c r="D52" s="109"/>
      <c r="E52" s="109"/>
      <c r="F52" s="126"/>
      <c r="G52" s="139"/>
      <c r="H52" s="139"/>
      <c r="I52" s="109"/>
      <c r="J52" s="156"/>
      <c r="K52" s="139"/>
      <c r="L52" s="126"/>
      <c r="M52" s="171"/>
      <c r="N52" s="43"/>
      <c r="O52" s="43"/>
    </row>
    <row r="53" spans="1:15" s="181" customFormat="1" ht="14.1" customHeight="1" x14ac:dyDescent="0.15">
      <c r="A53" s="50" t="s">
        <v>353</v>
      </c>
      <c r="B53" s="742"/>
      <c r="C53" s="93">
        <v>50</v>
      </c>
      <c r="D53" s="109"/>
      <c r="E53" s="109"/>
      <c r="F53" s="126"/>
      <c r="G53" s="139"/>
      <c r="H53" s="139"/>
      <c r="I53" s="109"/>
      <c r="J53" s="156"/>
      <c r="K53" s="139"/>
      <c r="L53" s="126"/>
      <c r="M53" s="171"/>
      <c r="N53" s="43"/>
      <c r="O53" s="43"/>
    </row>
    <row r="54" spans="1:15" s="181" customFormat="1" ht="14.1" customHeight="1" x14ac:dyDescent="0.15">
      <c r="A54" s="56" t="s">
        <v>354</v>
      </c>
      <c r="B54" s="743"/>
      <c r="C54" s="96">
        <v>100</v>
      </c>
      <c r="D54" s="110"/>
      <c r="E54" s="110"/>
      <c r="F54" s="127"/>
      <c r="G54" s="140"/>
      <c r="H54" s="140"/>
      <c r="I54" s="110"/>
      <c r="J54" s="157"/>
      <c r="K54" s="140"/>
      <c r="L54" s="127"/>
      <c r="M54" s="172"/>
      <c r="N54" s="43"/>
      <c r="O54" s="43"/>
    </row>
    <row r="55" spans="1:15" s="181" customFormat="1" ht="14.1" customHeight="1" x14ac:dyDescent="0.15">
      <c r="A55" s="49" t="s">
        <v>355</v>
      </c>
      <c r="B55" s="741" t="s">
        <v>471</v>
      </c>
      <c r="C55" s="92">
        <v>20</v>
      </c>
      <c r="D55" s="108"/>
      <c r="E55" s="108"/>
      <c r="F55" s="128"/>
      <c r="G55" s="138"/>
      <c r="H55" s="138"/>
      <c r="I55" s="108"/>
      <c r="J55" s="155"/>
      <c r="K55" s="138"/>
      <c r="L55" s="128"/>
      <c r="M55" s="170"/>
      <c r="N55" s="43"/>
      <c r="O55" s="43"/>
    </row>
    <row r="56" spans="1:15" s="181" customFormat="1" ht="14.1" customHeight="1" x14ac:dyDescent="0.15">
      <c r="A56" s="50" t="s">
        <v>356</v>
      </c>
      <c r="B56" s="742"/>
      <c r="C56" s="93">
        <v>50</v>
      </c>
      <c r="D56" s="109"/>
      <c r="E56" s="109"/>
      <c r="F56" s="126"/>
      <c r="G56" s="139"/>
      <c r="H56" s="139"/>
      <c r="I56" s="109"/>
      <c r="J56" s="156"/>
      <c r="K56" s="139"/>
      <c r="L56" s="126"/>
      <c r="M56" s="171"/>
      <c r="N56" s="43"/>
      <c r="O56" s="43"/>
    </row>
    <row r="57" spans="1:15" s="181" customFormat="1" ht="14.1" customHeight="1" x14ac:dyDescent="0.15">
      <c r="A57" s="50" t="s">
        <v>357</v>
      </c>
      <c r="B57" s="742"/>
      <c r="C57" s="93">
        <v>75</v>
      </c>
      <c r="D57" s="109"/>
      <c r="E57" s="109"/>
      <c r="F57" s="126"/>
      <c r="G57" s="139"/>
      <c r="H57" s="139"/>
      <c r="I57" s="109"/>
      <c r="J57" s="156"/>
      <c r="K57" s="139"/>
      <c r="L57" s="126"/>
      <c r="M57" s="171"/>
      <c r="N57" s="43"/>
      <c r="O57" s="43"/>
    </row>
    <row r="58" spans="1:15" s="181" customFormat="1" ht="14.1" customHeight="1" x14ac:dyDescent="0.15">
      <c r="A58" s="50" t="s">
        <v>358</v>
      </c>
      <c r="B58" s="742"/>
      <c r="C58" s="93">
        <v>85</v>
      </c>
      <c r="D58" s="109"/>
      <c r="E58" s="109"/>
      <c r="F58" s="126"/>
      <c r="G58" s="139"/>
      <c r="H58" s="139"/>
      <c r="I58" s="109"/>
      <c r="J58" s="156"/>
      <c r="K58" s="139"/>
      <c r="L58" s="126"/>
      <c r="M58" s="171"/>
      <c r="N58" s="43"/>
      <c r="O58" s="43"/>
    </row>
    <row r="59" spans="1:15" s="181" customFormat="1" ht="14.1" customHeight="1" x14ac:dyDescent="0.15">
      <c r="A59" s="50" t="s">
        <v>359</v>
      </c>
      <c r="B59" s="742"/>
      <c r="C59" s="93">
        <v>100</v>
      </c>
      <c r="D59" s="109"/>
      <c r="E59" s="109"/>
      <c r="F59" s="126"/>
      <c r="G59" s="139"/>
      <c r="H59" s="139"/>
      <c r="I59" s="109"/>
      <c r="J59" s="156"/>
      <c r="K59" s="139"/>
      <c r="L59" s="126"/>
      <c r="M59" s="171"/>
      <c r="N59" s="43"/>
      <c r="O59" s="43"/>
    </row>
    <row r="60" spans="1:15" s="181" customFormat="1" ht="14.1" customHeight="1" x14ac:dyDescent="0.15">
      <c r="A60" s="51" t="s">
        <v>360</v>
      </c>
      <c r="B60" s="742"/>
      <c r="C60" s="93">
        <v>150</v>
      </c>
      <c r="D60" s="109"/>
      <c r="E60" s="109"/>
      <c r="F60" s="126"/>
      <c r="G60" s="139"/>
      <c r="H60" s="139"/>
      <c r="I60" s="109"/>
      <c r="J60" s="156"/>
      <c r="K60" s="139"/>
      <c r="L60" s="126"/>
      <c r="M60" s="171"/>
      <c r="N60" s="43"/>
      <c r="O60" s="43"/>
    </row>
    <row r="61" spans="1:15" s="181" customFormat="1" ht="14.1" customHeight="1" x14ac:dyDescent="0.15">
      <c r="A61" s="56" t="s">
        <v>361</v>
      </c>
      <c r="B61" s="743"/>
      <c r="C61" s="94">
        <v>250</v>
      </c>
      <c r="D61" s="110"/>
      <c r="E61" s="110"/>
      <c r="F61" s="127"/>
      <c r="G61" s="140"/>
      <c r="H61" s="140"/>
      <c r="I61" s="110"/>
      <c r="J61" s="157"/>
      <c r="K61" s="140"/>
      <c r="L61" s="127"/>
      <c r="M61" s="172"/>
      <c r="N61" s="43"/>
      <c r="O61" s="43"/>
    </row>
    <row r="62" spans="1:15" s="181" customFormat="1" ht="14.1" customHeight="1" x14ac:dyDescent="0.15">
      <c r="A62" s="54" t="s">
        <v>362</v>
      </c>
      <c r="B62" s="741" t="s">
        <v>472</v>
      </c>
      <c r="C62" s="92">
        <v>20</v>
      </c>
      <c r="D62" s="108"/>
      <c r="E62" s="108"/>
      <c r="F62" s="128"/>
      <c r="G62" s="138"/>
      <c r="H62" s="138"/>
      <c r="I62" s="108"/>
      <c r="J62" s="155"/>
      <c r="K62" s="138"/>
      <c r="L62" s="128"/>
      <c r="M62" s="170"/>
      <c r="N62" s="43"/>
      <c r="O62" s="43"/>
    </row>
    <row r="63" spans="1:15" s="181" customFormat="1" ht="14.1" customHeight="1" x14ac:dyDescent="0.15">
      <c r="A63" s="58" t="s">
        <v>363</v>
      </c>
      <c r="B63" s="742"/>
      <c r="C63" s="93">
        <v>50</v>
      </c>
      <c r="D63" s="109"/>
      <c r="E63" s="109"/>
      <c r="F63" s="126"/>
      <c r="G63" s="139"/>
      <c r="H63" s="139"/>
      <c r="I63" s="109"/>
      <c r="J63" s="156"/>
      <c r="K63" s="139"/>
      <c r="L63" s="126"/>
      <c r="M63" s="171"/>
      <c r="N63" s="43"/>
      <c r="O63" s="43"/>
    </row>
    <row r="64" spans="1:15" s="181" customFormat="1" ht="14.1" customHeight="1" x14ac:dyDescent="0.15">
      <c r="A64" s="58" t="s">
        <v>364</v>
      </c>
      <c r="B64" s="742"/>
      <c r="C64" s="93">
        <v>75</v>
      </c>
      <c r="D64" s="109"/>
      <c r="E64" s="109"/>
      <c r="F64" s="126"/>
      <c r="G64" s="139"/>
      <c r="H64" s="139"/>
      <c r="I64" s="109"/>
      <c r="J64" s="156"/>
      <c r="K64" s="139"/>
      <c r="L64" s="126"/>
      <c r="M64" s="171"/>
      <c r="N64" s="43"/>
      <c r="O64" s="43"/>
    </row>
    <row r="65" spans="1:15" s="181" customFormat="1" ht="14.1" customHeight="1" x14ac:dyDescent="0.15">
      <c r="A65" s="58" t="s">
        <v>365</v>
      </c>
      <c r="B65" s="742"/>
      <c r="C65" s="93">
        <v>80</v>
      </c>
      <c r="D65" s="109"/>
      <c r="E65" s="109"/>
      <c r="F65" s="126"/>
      <c r="G65" s="139"/>
      <c r="H65" s="139"/>
      <c r="I65" s="109"/>
      <c r="J65" s="156"/>
      <c r="K65" s="139"/>
      <c r="L65" s="126"/>
      <c r="M65" s="171"/>
      <c r="N65" s="43"/>
      <c r="O65" s="43"/>
    </row>
    <row r="66" spans="1:15" s="181" customFormat="1" ht="14.1" customHeight="1" x14ac:dyDescent="0.15">
      <c r="A66" s="59" t="s">
        <v>366</v>
      </c>
      <c r="B66" s="742"/>
      <c r="C66" s="93">
        <v>100</v>
      </c>
      <c r="D66" s="109"/>
      <c r="E66" s="109"/>
      <c r="F66" s="126"/>
      <c r="G66" s="139"/>
      <c r="H66" s="139"/>
      <c r="I66" s="109"/>
      <c r="J66" s="156"/>
      <c r="K66" s="139"/>
      <c r="L66" s="126"/>
      <c r="M66" s="171"/>
      <c r="N66" s="43"/>
      <c r="O66" s="43"/>
    </row>
    <row r="67" spans="1:15" s="181" customFormat="1" ht="14.1" customHeight="1" x14ac:dyDescent="0.15">
      <c r="A67" s="59" t="s">
        <v>367</v>
      </c>
      <c r="B67" s="742"/>
      <c r="C67" s="78">
        <v>130</v>
      </c>
      <c r="D67" s="109"/>
      <c r="E67" s="109"/>
      <c r="F67" s="126"/>
      <c r="G67" s="139"/>
      <c r="H67" s="139"/>
      <c r="I67" s="109"/>
      <c r="J67" s="156"/>
      <c r="K67" s="139"/>
      <c r="L67" s="126"/>
      <c r="M67" s="171"/>
      <c r="N67" s="43"/>
      <c r="O67" s="43"/>
    </row>
    <row r="68" spans="1:15" s="181" customFormat="1" ht="14.1" customHeight="1" x14ac:dyDescent="0.15">
      <c r="A68" s="59" t="s">
        <v>368</v>
      </c>
      <c r="B68" s="742"/>
      <c r="C68" s="93">
        <v>150</v>
      </c>
      <c r="D68" s="109"/>
      <c r="E68" s="109"/>
      <c r="F68" s="126"/>
      <c r="G68" s="139"/>
      <c r="H68" s="139"/>
      <c r="I68" s="109"/>
      <c r="J68" s="156"/>
      <c r="K68" s="139"/>
      <c r="L68" s="126"/>
      <c r="M68" s="171"/>
      <c r="N68" s="43"/>
      <c r="O68" s="43"/>
    </row>
    <row r="69" spans="1:15" s="181" customFormat="1" ht="14.1" customHeight="1" x14ac:dyDescent="0.15">
      <c r="A69" s="54" t="s">
        <v>369</v>
      </c>
      <c r="B69" s="734" t="s">
        <v>473</v>
      </c>
      <c r="C69" s="92">
        <v>45</v>
      </c>
      <c r="D69" s="108"/>
      <c r="E69" s="108"/>
      <c r="F69" s="128"/>
      <c r="G69" s="138"/>
      <c r="H69" s="138"/>
      <c r="I69" s="108"/>
      <c r="J69" s="155"/>
      <c r="K69" s="138"/>
      <c r="L69" s="128"/>
      <c r="M69" s="170"/>
      <c r="N69" s="43"/>
      <c r="O69" s="43"/>
    </row>
    <row r="70" spans="1:15" s="181" customFormat="1" ht="14.1" customHeight="1" x14ac:dyDescent="0.15">
      <c r="A70" s="59" t="s">
        <v>370</v>
      </c>
      <c r="B70" s="735"/>
      <c r="C70" s="78">
        <v>75</v>
      </c>
      <c r="D70" s="109"/>
      <c r="E70" s="109"/>
      <c r="F70" s="126"/>
      <c r="G70" s="139"/>
      <c r="H70" s="139"/>
      <c r="I70" s="109"/>
      <c r="J70" s="156"/>
      <c r="K70" s="139"/>
      <c r="L70" s="126"/>
      <c r="M70" s="171"/>
      <c r="N70" s="43"/>
      <c r="O70" s="43"/>
    </row>
    <row r="71" spans="1:15" s="181" customFormat="1" ht="14.1" customHeight="1" x14ac:dyDescent="0.15">
      <c r="A71" s="60" t="s">
        <v>371</v>
      </c>
      <c r="B71" s="737"/>
      <c r="C71" s="94">
        <v>100</v>
      </c>
      <c r="D71" s="110"/>
      <c r="E71" s="110"/>
      <c r="F71" s="127"/>
      <c r="G71" s="140"/>
      <c r="H71" s="140"/>
      <c r="I71" s="110"/>
      <c r="J71" s="157"/>
      <c r="K71" s="140"/>
      <c r="L71" s="127"/>
      <c r="M71" s="172"/>
      <c r="N71" s="43"/>
      <c r="O71" s="43"/>
    </row>
    <row r="72" spans="1:15" s="181" customFormat="1" ht="14.1" customHeight="1" x14ac:dyDescent="0.15">
      <c r="A72" s="49" t="s">
        <v>372</v>
      </c>
      <c r="B72" s="741" t="s">
        <v>474</v>
      </c>
      <c r="C72" s="95">
        <v>20</v>
      </c>
      <c r="D72" s="108"/>
      <c r="E72" s="108"/>
      <c r="F72" s="128"/>
      <c r="G72" s="138"/>
      <c r="H72" s="138"/>
      <c r="I72" s="108"/>
      <c r="J72" s="155"/>
      <c r="K72" s="138"/>
      <c r="L72" s="128"/>
      <c r="M72" s="170"/>
      <c r="N72" s="43"/>
      <c r="O72" s="43"/>
    </row>
    <row r="73" spans="1:15" s="181" customFormat="1" ht="14.1" customHeight="1" x14ac:dyDescent="0.15">
      <c r="A73" s="49" t="s">
        <v>373</v>
      </c>
      <c r="B73" s="742"/>
      <c r="C73" s="95">
        <v>25</v>
      </c>
      <c r="D73" s="109"/>
      <c r="E73" s="109"/>
      <c r="F73" s="126"/>
      <c r="G73" s="139"/>
      <c r="H73" s="139"/>
      <c r="I73" s="109"/>
      <c r="J73" s="156"/>
      <c r="K73" s="139"/>
      <c r="L73" s="126"/>
      <c r="M73" s="171"/>
      <c r="N73" s="43"/>
      <c r="O73" s="43"/>
    </row>
    <row r="74" spans="1:15" s="181" customFormat="1" ht="14.1" customHeight="1" x14ac:dyDescent="0.15">
      <c r="A74" s="49" t="s">
        <v>374</v>
      </c>
      <c r="B74" s="742"/>
      <c r="C74" s="95">
        <v>30</v>
      </c>
      <c r="D74" s="109"/>
      <c r="E74" s="109"/>
      <c r="F74" s="126"/>
      <c r="G74" s="139"/>
      <c r="H74" s="139"/>
      <c r="I74" s="109"/>
      <c r="J74" s="156"/>
      <c r="K74" s="139"/>
      <c r="L74" s="126"/>
      <c r="M74" s="171"/>
      <c r="N74" s="43"/>
      <c r="O74" s="43"/>
    </row>
    <row r="75" spans="1:15" s="181" customFormat="1" ht="14.1" customHeight="1" x14ac:dyDescent="0.15">
      <c r="A75" s="49" t="s">
        <v>375</v>
      </c>
      <c r="B75" s="742"/>
      <c r="C75" s="95">
        <v>31.25</v>
      </c>
      <c r="D75" s="109"/>
      <c r="E75" s="109"/>
      <c r="F75" s="126"/>
      <c r="G75" s="139"/>
      <c r="H75" s="139"/>
      <c r="I75" s="109"/>
      <c r="J75" s="156"/>
      <c r="K75" s="139"/>
      <c r="L75" s="126"/>
      <c r="M75" s="171"/>
      <c r="N75" s="43"/>
      <c r="O75" s="43"/>
    </row>
    <row r="76" spans="1:15" s="181" customFormat="1" ht="14.1" customHeight="1" x14ac:dyDescent="0.15">
      <c r="A76" s="49" t="s">
        <v>376</v>
      </c>
      <c r="B76" s="742"/>
      <c r="C76" s="95">
        <v>35</v>
      </c>
      <c r="D76" s="109"/>
      <c r="E76" s="109"/>
      <c r="F76" s="126"/>
      <c r="G76" s="139"/>
      <c r="H76" s="139"/>
      <c r="I76" s="109"/>
      <c r="J76" s="156"/>
      <c r="K76" s="139"/>
      <c r="L76" s="126"/>
      <c r="M76" s="171"/>
      <c r="N76" s="43"/>
      <c r="O76" s="43"/>
    </row>
    <row r="77" spans="1:15" s="181" customFormat="1" ht="14.1" customHeight="1" x14ac:dyDescent="0.15">
      <c r="A77" s="49" t="s">
        <v>377</v>
      </c>
      <c r="B77" s="742"/>
      <c r="C77" s="95">
        <v>37.5</v>
      </c>
      <c r="D77" s="109"/>
      <c r="E77" s="109"/>
      <c r="F77" s="126"/>
      <c r="G77" s="139"/>
      <c r="H77" s="139"/>
      <c r="I77" s="109"/>
      <c r="J77" s="156"/>
      <c r="K77" s="139"/>
      <c r="L77" s="126"/>
      <c r="M77" s="171"/>
      <c r="N77" s="43"/>
      <c r="O77" s="43"/>
    </row>
    <row r="78" spans="1:15" s="181" customFormat="1" ht="14.1" customHeight="1" x14ac:dyDescent="0.15">
      <c r="A78" s="50" t="s">
        <v>378</v>
      </c>
      <c r="B78" s="742"/>
      <c r="C78" s="93">
        <v>40</v>
      </c>
      <c r="D78" s="109"/>
      <c r="E78" s="109"/>
      <c r="F78" s="126"/>
      <c r="G78" s="139"/>
      <c r="H78" s="139"/>
      <c r="I78" s="109"/>
      <c r="J78" s="156"/>
      <c r="K78" s="139"/>
      <c r="L78" s="126"/>
      <c r="M78" s="171"/>
      <c r="N78" s="43"/>
      <c r="O78" s="43"/>
    </row>
    <row r="79" spans="1:15" s="181" customFormat="1" ht="14.1" customHeight="1" x14ac:dyDescent="0.15">
      <c r="A79" s="49" t="s">
        <v>379</v>
      </c>
      <c r="B79" s="742"/>
      <c r="C79" s="95">
        <v>50</v>
      </c>
      <c r="D79" s="109"/>
      <c r="E79" s="109"/>
      <c r="F79" s="126"/>
      <c r="G79" s="139"/>
      <c r="H79" s="139"/>
      <c r="I79" s="109"/>
      <c r="J79" s="156"/>
      <c r="K79" s="139"/>
      <c r="L79" s="126"/>
      <c r="M79" s="171"/>
      <c r="N79" s="43"/>
      <c r="O79" s="43"/>
    </row>
    <row r="80" spans="1:15" s="181" customFormat="1" ht="14.1" customHeight="1" x14ac:dyDescent="0.15">
      <c r="A80" s="49" t="s">
        <v>380</v>
      </c>
      <c r="B80" s="742"/>
      <c r="C80" s="95">
        <v>62.5</v>
      </c>
      <c r="D80" s="109"/>
      <c r="E80" s="109"/>
      <c r="F80" s="126"/>
      <c r="G80" s="139"/>
      <c r="H80" s="139"/>
      <c r="I80" s="109"/>
      <c r="J80" s="156"/>
      <c r="K80" s="139"/>
      <c r="L80" s="126"/>
      <c r="M80" s="171"/>
      <c r="N80" s="43"/>
      <c r="O80" s="43"/>
    </row>
    <row r="81" spans="1:15" s="181" customFormat="1" ht="14.1" customHeight="1" x14ac:dyDescent="0.15">
      <c r="A81" s="50" t="s">
        <v>381</v>
      </c>
      <c r="B81" s="742"/>
      <c r="C81" s="93">
        <v>70</v>
      </c>
      <c r="D81" s="109"/>
      <c r="E81" s="109"/>
      <c r="F81" s="126"/>
      <c r="G81" s="139"/>
      <c r="H81" s="139"/>
      <c r="I81" s="109"/>
      <c r="J81" s="156"/>
      <c r="K81" s="139"/>
      <c r="L81" s="126"/>
      <c r="M81" s="171"/>
      <c r="N81" s="43"/>
      <c r="O81" s="43"/>
    </row>
    <row r="82" spans="1:15" s="181" customFormat="1" ht="14.1" customHeight="1" x14ac:dyDescent="0.15">
      <c r="A82" s="56" t="s">
        <v>382</v>
      </c>
      <c r="B82" s="743"/>
      <c r="C82" s="96">
        <v>75</v>
      </c>
      <c r="D82" s="110"/>
      <c r="E82" s="110"/>
      <c r="F82" s="127"/>
      <c r="G82" s="140"/>
      <c r="H82" s="140"/>
      <c r="I82" s="110"/>
      <c r="J82" s="157"/>
      <c r="K82" s="140"/>
      <c r="L82" s="127"/>
      <c r="M82" s="172"/>
      <c r="N82" s="43"/>
      <c r="O82" s="43"/>
    </row>
    <row r="83" spans="1:15" s="181" customFormat="1" ht="14.1" customHeight="1" x14ac:dyDescent="0.15">
      <c r="A83" s="54" t="s">
        <v>383</v>
      </c>
      <c r="B83" s="741" t="s">
        <v>475</v>
      </c>
      <c r="C83" s="95">
        <v>30</v>
      </c>
      <c r="D83" s="108"/>
      <c r="E83" s="108"/>
      <c r="F83" s="128"/>
      <c r="G83" s="138"/>
      <c r="H83" s="138"/>
      <c r="I83" s="108"/>
      <c r="J83" s="155"/>
      <c r="K83" s="138"/>
      <c r="L83" s="128"/>
      <c r="M83" s="170"/>
      <c r="N83" s="43"/>
      <c r="O83" s="43"/>
    </row>
    <row r="84" spans="1:15" s="181" customFormat="1" ht="14.1" customHeight="1" x14ac:dyDescent="0.15">
      <c r="A84" s="49" t="s">
        <v>384</v>
      </c>
      <c r="B84" s="742"/>
      <c r="C84" s="95">
        <v>35</v>
      </c>
      <c r="D84" s="109"/>
      <c r="E84" s="109"/>
      <c r="F84" s="126"/>
      <c r="G84" s="139"/>
      <c r="H84" s="139"/>
      <c r="I84" s="109"/>
      <c r="J84" s="156"/>
      <c r="K84" s="139"/>
      <c r="L84" s="126"/>
      <c r="M84" s="171"/>
      <c r="N84" s="43"/>
      <c r="O84" s="43"/>
    </row>
    <row r="85" spans="1:15" s="181" customFormat="1" ht="14.1" customHeight="1" x14ac:dyDescent="0.15">
      <c r="A85" s="49" t="s">
        <v>385</v>
      </c>
      <c r="B85" s="742"/>
      <c r="C85" s="95">
        <v>43.75</v>
      </c>
      <c r="D85" s="109"/>
      <c r="E85" s="109"/>
      <c r="F85" s="126"/>
      <c r="G85" s="139"/>
      <c r="H85" s="139"/>
      <c r="I85" s="109"/>
      <c r="J85" s="156"/>
      <c r="K85" s="139"/>
      <c r="L85" s="126"/>
      <c r="M85" s="171"/>
      <c r="N85" s="43"/>
      <c r="O85" s="43"/>
    </row>
    <row r="86" spans="1:15" s="181" customFormat="1" ht="14.1" customHeight="1" x14ac:dyDescent="0.15">
      <c r="A86" s="49" t="s">
        <v>386</v>
      </c>
      <c r="B86" s="742"/>
      <c r="C86" s="95">
        <v>45</v>
      </c>
      <c r="D86" s="109"/>
      <c r="E86" s="109"/>
      <c r="F86" s="126"/>
      <c r="G86" s="139"/>
      <c r="H86" s="139"/>
      <c r="I86" s="109"/>
      <c r="J86" s="156"/>
      <c r="K86" s="139"/>
      <c r="L86" s="126"/>
      <c r="M86" s="171"/>
      <c r="N86" s="43"/>
      <c r="O86" s="43"/>
    </row>
    <row r="87" spans="1:15" s="181" customFormat="1" ht="14.1" customHeight="1" x14ac:dyDescent="0.15">
      <c r="A87" s="49" t="s">
        <v>387</v>
      </c>
      <c r="B87" s="742"/>
      <c r="C87" s="95">
        <v>56.25</v>
      </c>
      <c r="D87" s="109"/>
      <c r="E87" s="109"/>
      <c r="F87" s="126"/>
      <c r="G87" s="139"/>
      <c r="H87" s="139"/>
      <c r="I87" s="109"/>
      <c r="J87" s="156"/>
      <c r="K87" s="139"/>
      <c r="L87" s="126"/>
      <c r="M87" s="171"/>
      <c r="N87" s="43"/>
      <c r="O87" s="43"/>
    </row>
    <row r="88" spans="1:15" s="181" customFormat="1" ht="14.1" customHeight="1" x14ac:dyDescent="0.15">
      <c r="A88" s="49" t="s">
        <v>388</v>
      </c>
      <c r="B88" s="742"/>
      <c r="C88" s="95">
        <v>60</v>
      </c>
      <c r="D88" s="109"/>
      <c r="E88" s="109"/>
      <c r="F88" s="126"/>
      <c r="G88" s="139"/>
      <c r="H88" s="139"/>
      <c r="I88" s="109"/>
      <c r="J88" s="156"/>
      <c r="K88" s="139"/>
      <c r="L88" s="126"/>
      <c r="M88" s="171"/>
      <c r="N88" s="43"/>
      <c r="O88" s="43"/>
    </row>
    <row r="89" spans="1:15" s="181" customFormat="1" ht="14.1" customHeight="1" x14ac:dyDescent="0.15">
      <c r="A89" s="50" t="s">
        <v>389</v>
      </c>
      <c r="B89" s="742"/>
      <c r="C89" s="93">
        <v>75</v>
      </c>
      <c r="D89" s="109"/>
      <c r="E89" s="109"/>
      <c r="F89" s="126"/>
      <c r="G89" s="139"/>
      <c r="H89" s="139"/>
      <c r="I89" s="109"/>
      <c r="J89" s="156"/>
      <c r="K89" s="139"/>
      <c r="L89" s="126"/>
      <c r="M89" s="171"/>
      <c r="N89" s="43"/>
      <c r="O89" s="43"/>
    </row>
    <row r="90" spans="1:15" s="181" customFormat="1" ht="14.1" customHeight="1" x14ac:dyDescent="0.15">
      <c r="A90" s="49" t="s">
        <v>390</v>
      </c>
      <c r="B90" s="742"/>
      <c r="C90" s="95">
        <v>93.75</v>
      </c>
      <c r="D90" s="109"/>
      <c r="E90" s="109"/>
      <c r="F90" s="126"/>
      <c r="G90" s="139"/>
      <c r="H90" s="139"/>
      <c r="I90" s="109"/>
      <c r="J90" s="156"/>
      <c r="K90" s="139"/>
      <c r="L90" s="126"/>
      <c r="M90" s="171"/>
      <c r="N90" s="43"/>
      <c r="O90" s="43"/>
    </row>
    <row r="91" spans="1:15" s="181" customFormat="1" ht="14.1" customHeight="1" x14ac:dyDescent="0.15">
      <c r="A91" s="49" t="s">
        <v>391</v>
      </c>
      <c r="B91" s="742"/>
      <c r="C91" s="95">
        <v>105</v>
      </c>
      <c r="D91" s="109"/>
      <c r="E91" s="109"/>
      <c r="F91" s="126"/>
      <c r="G91" s="139"/>
      <c r="H91" s="139"/>
      <c r="I91" s="109"/>
      <c r="J91" s="156"/>
      <c r="K91" s="139"/>
      <c r="L91" s="126"/>
      <c r="M91" s="171"/>
      <c r="N91" s="43"/>
      <c r="O91" s="43"/>
    </row>
    <row r="92" spans="1:15" s="181" customFormat="1" ht="14.1" customHeight="1" x14ac:dyDescent="0.15">
      <c r="A92" s="56" t="s">
        <v>392</v>
      </c>
      <c r="B92" s="743"/>
      <c r="C92" s="96">
        <v>150</v>
      </c>
      <c r="D92" s="110"/>
      <c r="E92" s="110"/>
      <c r="F92" s="127"/>
      <c r="G92" s="140"/>
      <c r="H92" s="140"/>
      <c r="I92" s="110"/>
      <c r="J92" s="157"/>
      <c r="K92" s="140"/>
      <c r="L92" s="127"/>
      <c r="M92" s="172"/>
      <c r="N92" s="43"/>
      <c r="O92" s="43"/>
    </row>
    <row r="93" spans="1:15" s="181" customFormat="1" ht="14.1" customHeight="1" x14ac:dyDescent="0.15">
      <c r="A93" s="49" t="s">
        <v>393</v>
      </c>
      <c r="B93" s="734" t="s">
        <v>476</v>
      </c>
      <c r="C93" s="95">
        <v>70</v>
      </c>
      <c r="D93" s="108"/>
      <c r="E93" s="108"/>
      <c r="F93" s="128"/>
      <c r="G93" s="138"/>
      <c r="H93" s="138"/>
      <c r="I93" s="108"/>
      <c r="J93" s="155"/>
      <c r="K93" s="138"/>
      <c r="L93" s="128"/>
      <c r="M93" s="170"/>
      <c r="N93" s="43"/>
      <c r="O93" s="43"/>
    </row>
    <row r="94" spans="1:15" s="181" customFormat="1" ht="14.1" customHeight="1" x14ac:dyDescent="0.15">
      <c r="A94" s="49" t="s">
        <v>394</v>
      </c>
      <c r="B94" s="735"/>
      <c r="C94" s="95">
        <v>90</v>
      </c>
      <c r="D94" s="109"/>
      <c r="E94" s="109"/>
      <c r="F94" s="126"/>
      <c r="G94" s="139"/>
      <c r="H94" s="139"/>
      <c r="I94" s="109"/>
      <c r="J94" s="156"/>
      <c r="K94" s="139"/>
      <c r="L94" s="126"/>
      <c r="M94" s="171"/>
      <c r="N94" s="43"/>
      <c r="O94" s="43"/>
    </row>
    <row r="95" spans="1:15" s="181" customFormat="1" ht="14.1" customHeight="1" x14ac:dyDescent="0.15">
      <c r="A95" s="49" t="s">
        <v>395</v>
      </c>
      <c r="B95" s="735"/>
      <c r="C95" s="95">
        <v>110</v>
      </c>
      <c r="D95" s="109"/>
      <c r="E95" s="109"/>
      <c r="F95" s="126"/>
      <c r="G95" s="139"/>
      <c r="H95" s="139"/>
      <c r="I95" s="109"/>
      <c r="J95" s="156"/>
      <c r="K95" s="139"/>
      <c r="L95" s="126"/>
      <c r="M95" s="171"/>
      <c r="N95" s="43"/>
      <c r="O95" s="43"/>
    </row>
    <row r="96" spans="1:15" s="181" customFormat="1" ht="14.1" customHeight="1" x14ac:dyDescent="0.15">
      <c r="A96" s="49" t="s">
        <v>396</v>
      </c>
      <c r="B96" s="736"/>
      <c r="C96" s="95">
        <v>112.5</v>
      </c>
      <c r="D96" s="109"/>
      <c r="E96" s="109"/>
      <c r="F96" s="126"/>
      <c r="G96" s="139"/>
      <c r="H96" s="139"/>
      <c r="I96" s="109"/>
      <c r="J96" s="156"/>
      <c r="K96" s="139"/>
      <c r="L96" s="126"/>
      <c r="M96" s="171"/>
      <c r="N96" s="43"/>
      <c r="O96" s="43"/>
    </row>
    <row r="97" spans="1:15" s="181" customFormat="1" ht="14.1" customHeight="1" x14ac:dyDescent="0.15">
      <c r="A97" s="56" t="s">
        <v>397</v>
      </c>
      <c r="B97" s="737"/>
      <c r="C97" s="96">
        <v>150</v>
      </c>
      <c r="D97" s="110"/>
      <c r="E97" s="110"/>
      <c r="F97" s="127"/>
      <c r="G97" s="140"/>
      <c r="H97" s="140"/>
      <c r="I97" s="110"/>
      <c r="J97" s="157"/>
      <c r="K97" s="140"/>
      <c r="L97" s="127"/>
      <c r="M97" s="172"/>
      <c r="N97" s="43"/>
      <c r="O97" s="43"/>
    </row>
    <row r="98" spans="1:15" s="181" customFormat="1" ht="14.1" customHeight="1" x14ac:dyDescent="0.15">
      <c r="A98" s="61" t="s">
        <v>398</v>
      </c>
      <c r="B98" s="82" t="s">
        <v>477</v>
      </c>
      <c r="C98" s="91">
        <v>60</v>
      </c>
      <c r="D98" s="111"/>
      <c r="E98" s="111"/>
      <c r="F98" s="129"/>
      <c r="G98" s="141"/>
      <c r="H98" s="141"/>
      <c r="I98" s="111"/>
      <c r="J98" s="158"/>
      <c r="K98" s="141"/>
      <c r="L98" s="129"/>
      <c r="M98" s="173"/>
      <c r="N98" s="43"/>
      <c r="O98" s="43"/>
    </row>
    <row r="99" spans="1:15" s="181" customFormat="1" ht="14.1" customHeight="1" x14ac:dyDescent="0.15">
      <c r="A99" s="49" t="s">
        <v>399</v>
      </c>
      <c r="B99" s="592" t="s">
        <v>478</v>
      </c>
      <c r="C99" s="95">
        <v>100</v>
      </c>
      <c r="D99" s="108"/>
      <c r="E99" s="108"/>
      <c r="F99" s="128"/>
      <c r="G99" s="138"/>
      <c r="H99" s="138"/>
      <c r="I99" s="108"/>
      <c r="J99" s="155"/>
      <c r="K99" s="138"/>
      <c r="L99" s="128"/>
      <c r="M99" s="170"/>
      <c r="N99" s="43"/>
      <c r="O99" s="43"/>
    </row>
    <row r="100" spans="1:15" s="181" customFormat="1" ht="14.1" customHeight="1" x14ac:dyDescent="0.15">
      <c r="A100" s="56" t="s">
        <v>400</v>
      </c>
      <c r="B100" s="597"/>
      <c r="C100" s="96">
        <v>150</v>
      </c>
      <c r="D100" s="110"/>
      <c r="E100" s="110"/>
      <c r="F100" s="127"/>
      <c r="G100" s="140"/>
      <c r="H100" s="140"/>
      <c r="I100" s="110"/>
      <c r="J100" s="157"/>
      <c r="K100" s="140"/>
      <c r="L100" s="127"/>
      <c r="M100" s="172"/>
      <c r="N100" s="43"/>
      <c r="O100" s="43"/>
    </row>
    <row r="101" spans="1:15" s="181" customFormat="1" ht="14.1" customHeight="1" x14ac:dyDescent="0.15">
      <c r="A101" s="49" t="s">
        <v>401</v>
      </c>
      <c r="B101" s="592" t="s">
        <v>479</v>
      </c>
      <c r="C101" s="95">
        <v>100</v>
      </c>
      <c r="D101" s="108"/>
      <c r="E101" s="108"/>
      <c r="F101" s="128"/>
      <c r="G101" s="138"/>
      <c r="H101" s="138"/>
      <c r="I101" s="108"/>
      <c r="J101" s="155"/>
      <c r="K101" s="138"/>
      <c r="L101" s="128"/>
      <c r="M101" s="170"/>
      <c r="N101" s="43"/>
      <c r="O101" s="43"/>
    </row>
    <row r="102" spans="1:15" s="181" customFormat="1" ht="14.1" customHeight="1" x14ac:dyDescent="0.15">
      <c r="A102" s="49" t="s">
        <v>402</v>
      </c>
      <c r="B102" s="593"/>
      <c r="C102" s="78">
        <v>125</v>
      </c>
      <c r="D102" s="111"/>
      <c r="E102" s="111"/>
      <c r="F102" s="129"/>
      <c r="G102" s="141"/>
      <c r="H102" s="141"/>
      <c r="I102" s="111"/>
      <c r="J102" s="158"/>
      <c r="K102" s="141"/>
      <c r="L102" s="129"/>
      <c r="M102" s="173"/>
      <c r="N102" s="43"/>
      <c r="O102" s="43"/>
    </row>
    <row r="103" spans="1:15" s="181" customFormat="1" ht="14.1" customHeight="1" x14ac:dyDescent="0.15">
      <c r="A103" s="56" t="s">
        <v>403</v>
      </c>
      <c r="B103" s="597"/>
      <c r="C103" s="96">
        <v>150</v>
      </c>
      <c r="D103" s="110"/>
      <c r="E103" s="110"/>
      <c r="F103" s="127"/>
      <c r="G103" s="140"/>
      <c r="H103" s="140"/>
      <c r="I103" s="110"/>
      <c r="J103" s="157"/>
      <c r="K103" s="140"/>
      <c r="L103" s="127"/>
      <c r="M103" s="172"/>
      <c r="N103" s="43"/>
      <c r="O103" s="43"/>
    </row>
    <row r="104" spans="1:15" ht="14.1" customHeight="1" x14ac:dyDescent="0.15">
      <c r="A104" s="62" t="s">
        <v>404</v>
      </c>
      <c r="B104" s="741" t="s">
        <v>480</v>
      </c>
      <c r="C104" s="97">
        <v>50</v>
      </c>
      <c r="D104" s="114"/>
      <c r="E104" s="114"/>
      <c r="F104" s="128"/>
      <c r="G104" s="144"/>
      <c r="H104" s="144"/>
      <c r="I104" s="114"/>
      <c r="J104" s="155"/>
      <c r="K104" s="144"/>
      <c r="L104" s="128"/>
      <c r="M104" s="170"/>
    </row>
    <row r="105" spans="1:15" ht="14.1" customHeight="1" x14ac:dyDescent="0.15">
      <c r="A105" s="63" t="s">
        <v>405</v>
      </c>
      <c r="B105" s="742"/>
      <c r="C105" s="98">
        <v>100</v>
      </c>
      <c r="D105" s="115"/>
      <c r="E105" s="115"/>
      <c r="F105" s="126"/>
      <c r="G105" s="145"/>
      <c r="H105" s="145"/>
      <c r="I105" s="115"/>
      <c r="J105" s="156"/>
      <c r="K105" s="145"/>
      <c r="L105" s="126"/>
      <c r="M105" s="171"/>
    </row>
    <row r="106" spans="1:15" ht="14.1" customHeight="1" x14ac:dyDescent="0.15">
      <c r="A106" s="51" t="s">
        <v>406</v>
      </c>
      <c r="B106" s="743"/>
      <c r="C106" s="94">
        <v>150</v>
      </c>
      <c r="D106" s="110"/>
      <c r="E106" s="110"/>
      <c r="F106" s="127"/>
      <c r="G106" s="140"/>
      <c r="H106" s="140"/>
      <c r="I106" s="110"/>
      <c r="J106" s="157"/>
      <c r="K106" s="140"/>
      <c r="L106" s="127"/>
      <c r="M106" s="172"/>
    </row>
    <row r="107" spans="1:15" ht="14.1" customHeight="1" x14ac:dyDescent="0.15">
      <c r="A107" s="64" t="s">
        <v>407</v>
      </c>
      <c r="B107" s="87" t="s">
        <v>481</v>
      </c>
      <c r="C107" s="99">
        <v>20</v>
      </c>
      <c r="D107" s="116"/>
      <c r="E107" s="116"/>
      <c r="F107" s="132"/>
      <c r="G107" s="146"/>
      <c r="H107" s="146"/>
      <c r="I107" s="116"/>
      <c r="J107" s="154"/>
      <c r="K107" s="146"/>
      <c r="L107" s="132"/>
      <c r="M107" s="169"/>
    </row>
    <row r="108" spans="1:15" ht="14.1" customHeight="1" x14ac:dyDescent="0.15">
      <c r="A108" s="64" t="s">
        <v>408</v>
      </c>
      <c r="B108" s="88" t="s">
        <v>482</v>
      </c>
      <c r="C108" s="99">
        <v>10</v>
      </c>
      <c r="D108" s="116"/>
      <c r="E108" s="116"/>
      <c r="F108" s="132"/>
      <c r="G108" s="146"/>
      <c r="H108" s="146"/>
      <c r="I108" s="116"/>
      <c r="J108" s="154"/>
      <c r="K108" s="146"/>
      <c r="L108" s="132"/>
      <c r="M108" s="169"/>
    </row>
    <row r="109" spans="1:15" ht="30" customHeight="1" x14ac:dyDescent="0.15">
      <c r="A109" s="64" t="s">
        <v>409</v>
      </c>
      <c r="B109" s="88" t="s">
        <v>483</v>
      </c>
      <c r="C109" s="99">
        <v>10</v>
      </c>
      <c r="D109" s="116"/>
      <c r="E109" s="116"/>
      <c r="F109" s="132"/>
      <c r="G109" s="146"/>
      <c r="H109" s="146"/>
      <c r="I109" s="116"/>
      <c r="J109" s="154"/>
      <c r="K109" s="146"/>
      <c r="L109" s="132"/>
      <c r="M109" s="169"/>
    </row>
    <row r="110" spans="1:15" s="181" customFormat="1" ht="14.1" customHeight="1" x14ac:dyDescent="0.15">
      <c r="A110" s="65" t="s">
        <v>410</v>
      </c>
      <c r="B110" s="592" t="s">
        <v>281</v>
      </c>
      <c r="C110" s="92">
        <v>100</v>
      </c>
      <c r="D110" s="108"/>
      <c r="E110" s="108"/>
      <c r="F110" s="128"/>
      <c r="G110" s="138"/>
      <c r="H110" s="138"/>
      <c r="I110" s="108"/>
      <c r="J110" s="155"/>
      <c r="K110" s="138"/>
      <c r="L110" s="128"/>
      <c r="M110" s="128"/>
      <c r="N110" s="43"/>
      <c r="O110" s="43"/>
    </row>
    <row r="111" spans="1:15" s="181" customFormat="1" ht="14.1" customHeight="1" x14ac:dyDescent="0.15">
      <c r="A111" s="66" t="s">
        <v>411</v>
      </c>
      <c r="B111" s="593"/>
      <c r="C111" s="93">
        <v>130</v>
      </c>
      <c r="D111" s="109"/>
      <c r="E111" s="109"/>
      <c r="F111" s="126"/>
      <c r="G111" s="139"/>
      <c r="H111" s="139"/>
      <c r="I111" s="109"/>
      <c r="J111" s="156"/>
      <c r="K111" s="139"/>
      <c r="L111" s="126"/>
      <c r="M111" s="126"/>
      <c r="N111" s="43"/>
      <c r="O111" s="43"/>
    </row>
    <row r="112" spans="1:15" s="181" customFormat="1" ht="14.1" customHeight="1" x14ac:dyDescent="0.15">
      <c r="A112" s="67" t="s">
        <v>412</v>
      </c>
      <c r="B112" s="593"/>
      <c r="C112" s="78">
        <v>160</v>
      </c>
      <c r="D112" s="109"/>
      <c r="E112" s="109"/>
      <c r="F112" s="126"/>
      <c r="G112" s="139"/>
      <c r="H112" s="139"/>
      <c r="I112" s="109"/>
      <c r="J112" s="156"/>
      <c r="K112" s="139"/>
      <c r="L112" s="126"/>
      <c r="M112" s="126"/>
      <c r="N112" s="43"/>
      <c r="O112" s="43"/>
    </row>
    <row r="113" spans="1:15" s="181" customFormat="1" ht="14.1" customHeight="1" x14ac:dyDescent="0.15">
      <c r="A113" s="67" t="s">
        <v>413</v>
      </c>
      <c r="B113" s="593"/>
      <c r="C113" s="93">
        <v>190</v>
      </c>
      <c r="D113" s="109"/>
      <c r="E113" s="109"/>
      <c r="F113" s="126"/>
      <c r="G113" s="139"/>
      <c r="H113" s="139"/>
      <c r="I113" s="109"/>
      <c r="J113" s="156"/>
      <c r="K113" s="139"/>
      <c r="L113" s="126"/>
      <c r="M113" s="126"/>
      <c r="N113" s="43"/>
      <c r="O113" s="43"/>
    </row>
    <row r="114" spans="1:15" s="181" customFormat="1" ht="14.1" customHeight="1" x14ac:dyDescent="0.15">
      <c r="A114" s="67" t="s">
        <v>414</v>
      </c>
      <c r="B114" s="593"/>
      <c r="C114" s="93">
        <v>220</v>
      </c>
      <c r="D114" s="109"/>
      <c r="E114" s="109"/>
      <c r="F114" s="126"/>
      <c r="G114" s="139"/>
      <c r="H114" s="139"/>
      <c r="I114" s="109"/>
      <c r="J114" s="156"/>
      <c r="K114" s="139"/>
      <c r="L114" s="126"/>
      <c r="M114" s="126"/>
      <c r="N114" s="43"/>
      <c r="O114" s="43"/>
    </row>
    <row r="115" spans="1:15" s="181" customFormat="1" ht="14.1" customHeight="1" x14ac:dyDescent="0.15">
      <c r="A115" s="66" t="s">
        <v>415</v>
      </c>
      <c r="B115" s="593"/>
      <c r="C115" s="100">
        <v>250</v>
      </c>
      <c r="D115" s="109"/>
      <c r="E115" s="109"/>
      <c r="F115" s="126"/>
      <c r="G115" s="139"/>
      <c r="H115" s="139"/>
      <c r="I115" s="109"/>
      <c r="J115" s="156"/>
      <c r="K115" s="139"/>
      <c r="L115" s="126"/>
      <c r="M115" s="126"/>
      <c r="N115" s="43"/>
      <c r="O115" s="43"/>
    </row>
    <row r="116" spans="1:15" s="181" customFormat="1" ht="14.1" customHeight="1" x14ac:dyDescent="0.15">
      <c r="A116" s="67" t="s">
        <v>416</v>
      </c>
      <c r="B116" s="593"/>
      <c r="C116" s="93">
        <v>280</v>
      </c>
      <c r="D116" s="109"/>
      <c r="E116" s="109"/>
      <c r="F116" s="126"/>
      <c r="G116" s="139"/>
      <c r="H116" s="139"/>
      <c r="I116" s="109"/>
      <c r="J116" s="156"/>
      <c r="K116" s="139"/>
      <c r="L116" s="126"/>
      <c r="M116" s="126"/>
      <c r="N116" s="43"/>
      <c r="O116" s="43"/>
    </row>
    <row r="117" spans="1:15" s="181" customFormat="1" ht="14.1" customHeight="1" x14ac:dyDescent="0.15">
      <c r="A117" s="66" t="s">
        <v>417</v>
      </c>
      <c r="B117" s="593"/>
      <c r="C117" s="93">
        <v>340</v>
      </c>
      <c r="D117" s="109"/>
      <c r="E117" s="109"/>
      <c r="F117" s="126"/>
      <c r="G117" s="139"/>
      <c r="H117" s="139"/>
      <c r="I117" s="109"/>
      <c r="J117" s="156"/>
      <c r="K117" s="139"/>
      <c r="L117" s="126"/>
      <c r="M117" s="126"/>
      <c r="N117" s="43"/>
      <c r="O117" s="43"/>
    </row>
    <row r="118" spans="1:15" s="181" customFormat="1" ht="14.1" customHeight="1" x14ac:dyDescent="0.15">
      <c r="A118" s="68" t="s">
        <v>418</v>
      </c>
      <c r="B118" s="597"/>
      <c r="C118" s="96">
        <v>400</v>
      </c>
      <c r="D118" s="110"/>
      <c r="E118" s="110"/>
      <c r="F118" s="127"/>
      <c r="G118" s="140"/>
      <c r="H118" s="140"/>
      <c r="I118" s="110"/>
      <c r="J118" s="157"/>
      <c r="K118" s="140"/>
      <c r="L118" s="127"/>
      <c r="M118" s="127"/>
      <c r="N118" s="43"/>
      <c r="O118" s="43"/>
    </row>
    <row r="119" spans="1:15" s="181" customFormat="1" ht="14.1" customHeight="1" x14ac:dyDescent="0.15">
      <c r="A119" s="69" t="s">
        <v>419</v>
      </c>
      <c r="B119" s="81" t="s">
        <v>484</v>
      </c>
      <c r="C119" s="91">
        <v>1250</v>
      </c>
      <c r="D119" s="107"/>
      <c r="E119" s="107"/>
      <c r="F119" s="132"/>
      <c r="G119" s="137"/>
      <c r="H119" s="137"/>
      <c r="I119" s="107"/>
      <c r="J119" s="154"/>
      <c r="K119" s="137"/>
      <c r="L119" s="132"/>
      <c r="M119" s="132"/>
      <c r="N119" s="43"/>
      <c r="O119" s="43"/>
    </row>
    <row r="120" spans="1:15" s="181" customFormat="1" ht="14.1" customHeight="1" x14ac:dyDescent="0.15">
      <c r="A120" s="49" t="s">
        <v>420</v>
      </c>
      <c r="B120" s="592" t="s">
        <v>485</v>
      </c>
      <c r="C120" s="95">
        <v>150</v>
      </c>
      <c r="D120" s="108"/>
      <c r="E120" s="108"/>
      <c r="F120" s="128"/>
      <c r="G120" s="138"/>
      <c r="H120" s="138"/>
      <c r="I120" s="108"/>
      <c r="J120" s="155"/>
      <c r="K120" s="138"/>
      <c r="L120" s="128"/>
      <c r="M120" s="170"/>
      <c r="N120" s="43"/>
      <c r="O120" s="43"/>
    </row>
    <row r="121" spans="1:15" s="181" customFormat="1" ht="14.1" customHeight="1" x14ac:dyDescent="0.15">
      <c r="A121" s="56" t="s">
        <v>421</v>
      </c>
      <c r="B121" s="597"/>
      <c r="C121" s="96">
        <v>250</v>
      </c>
      <c r="D121" s="110"/>
      <c r="E121" s="110"/>
      <c r="F121" s="127"/>
      <c r="G121" s="140"/>
      <c r="H121" s="140"/>
      <c r="I121" s="110"/>
      <c r="J121" s="157"/>
      <c r="K121" s="140"/>
      <c r="L121" s="127"/>
      <c r="M121" s="172"/>
      <c r="N121" s="43"/>
      <c r="O121" s="43"/>
    </row>
    <row r="122" spans="1:15" s="181" customFormat="1" ht="14.1" customHeight="1" x14ac:dyDescent="0.15">
      <c r="A122" s="49" t="s">
        <v>422</v>
      </c>
      <c r="B122" s="592" t="s">
        <v>486</v>
      </c>
      <c r="C122" s="95">
        <v>30</v>
      </c>
      <c r="D122" s="108"/>
      <c r="E122" s="108"/>
      <c r="F122" s="128"/>
      <c r="G122" s="138"/>
      <c r="H122" s="138"/>
      <c r="I122" s="108"/>
      <c r="J122" s="155"/>
      <c r="K122" s="138"/>
      <c r="L122" s="128"/>
      <c r="M122" s="170"/>
      <c r="N122" s="43"/>
      <c r="O122" s="43"/>
    </row>
    <row r="123" spans="1:15" s="181" customFormat="1" ht="14.1" customHeight="1" x14ac:dyDescent="0.15">
      <c r="A123" s="49" t="s">
        <v>423</v>
      </c>
      <c r="B123" s="593"/>
      <c r="C123" s="95">
        <f>25*1.5</f>
        <v>37.5</v>
      </c>
      <c r="D123" s="109"/>
      <c r="E123" s="109"/>
      <c r="F123" s="126"/>
      <c r="G123" s="139"/>
      <c r="H123" s="139"/>
      <c r="I123" s="109"/>
      <c r="J123" s="156"/>
      <c r="K123" s="139"/>
      <c r="L123" s="126"/>
      <c r="M123" s="171"/>
      <c r="N123" s="43"/>
      <c r="O123" s="43"/>
    </row>
    <row r="124" spans="1:15" s="181" customFormat="1" ht="14.1" customHeight="1" x14ac:dyDescent="0.15">
      <c r="A124" s="49" t="s">
        <v>424</v>
      </c>
      <c r="B124" s="593"/>
      <c r="C124" s="95">
        <v>45</v>
      </c>
      <c r="D124" s="109"/>
      <c r="E124" s="109"/>
      <c r="F124" s="126"/>
      <c r="G124" s="139"/>
      <c r="H124" s="139"/>
      <c r="I124" s="109"/>
      <c r="J124" s="156"/>
      <c r="K124" s="139"/>
      <c r="L124" s="126"/>
      <c r="M124" s="171"/>
      <c r="N124" s="43"/>
      <c r="O124" s="43"/>
    </row>
    <row r="125" spans="1:15" s="181" customFormat="1" ht="14.1" customHeight="1" x14ac:dyDescent="0.15">
      <c r="A125" s="49" t="s">
        <v>425</v>
      </c>
      <c r="B125" s="593"/>
      <c r="C125" s="95">
        <v>46.875</v>
      </c>
      <c r="D125" s="109"/>
      <c r="E125" s="109"/>
      <c r="F125" s="126"/>
      <c r="G125" s="139"/>
      <c r="H125" s="139"/>
      <c r="I125" s="109"/>
      <c r="J125" s="156"/>
      <c r="K125" s="139"/>
      <c r="L125" s="126"/>
      <c r="M125" s="171"/>
      <c r="N125" s="43"/>
      <c r="O125" s="43"/>
    </row>
    <row r="126" spans="1:15" s="181" customFormat="1" ht="14.1" customHeight="1" x14ac:dyDescent="0.15">
      <c r="A126" s="49" t="s">
        <v>426</v>
      </c>
      <c r="B126" s="593"/>
      <c r="C126" s="95">
        <f>35*1.5</f>
        <v>52.5</v>
      </c>
      <c r="D126" s="109"/>
      <c r="E126" s="109"/>
      <c r="F126" s="126"/>
      <c r="G126" s="139"/>
      <c r="H126" s="139"/>
      <c r="I126" s="109"/>
      <c r="J126" s="156"/>
      <c r="K126" s="139"/>
      <c r="L126" s="126"/>
      <c r="M126" s="171"/>
      <c r="N126" s="43"/>
      <c r="O126" s="43"/>
    </row>
    <row r="127" spans="1:15" s="181" customFormat="1" ht="14.1" customHeight="1" x14ac:dyDescent="0.15">
      <c r="A127" s="49" t="s">
        <v>427</v>
      </c>
      <c r="B127" s="593"/>
      <c r="C127" s="95">
        <v>56.25</v>
      </c>
      <c r="D127" s="109"/>
      <c r="E127" s="109"/>
      <c r="F127" s="126"/>
      <c r="G127" s="139"/>
      <c r="H127" s="139"/>
      <c r="I127" s="109"/>
      <c r="J127" s="156"/>
      <c r="K127" s="139"/>
      <c r="L127" s="126"/>
      <c r="M127" s="171"/>
      <c r="N127" s="43"/>
      <c r="O127" s="43"/>
    </row>
    <row r="128" spans="1:15" s="181" customFormat="1" ht="14.1" customHeight="1" x14ac:dyDescent="0.15">
      <c r="A128" s="50" t="s">
        <v>428</v>
      </c>
      <c r="B128" s="593"/>
      <c r="C128" s="93">
        <v>60</v>
      </c>
      <c r="D128" s="109"/>
      <c r="E128" s="109"/>
      <c r="F128" s="126"/>
      <c r="G128" s="139"/>
      <c r="H128" s="139"/>
      <c r="I128" s="109"/>
      <c r="J128" s="156"/>
      <c r="K128" s="139"/>
      <c r="L128" s="126"/>
      <c r="M128" s="171"/>
      <c r="N128" s="43"/>
      <c r="O128" s="43"/>
    </row>
    <row r="129" spans="1:15" s="181" customFormat="1" ht="14.1" customHeight="1" x14ac:dyDescent="0.15">
      <c r="A129" s="50" t="s">
        <v>429</v>
      </c>
      <c r="B129" s="593"/>
      <c r="C129" s="93">
        <v>65.625</v>
      </c>
      <c r="D129" s="109"/>
      <c r="E129" s="109"/>
      <c r="F129" s="126"/>
      <c r="G129" s="139"/>
      <c r="H129" s="139"/>
      <c r="I129" s="109"/>
      <c r="J129" s="156"/>
      <c r="K129" s="139"/>
      <c r="L129" s="126"/>
      <c r="M129" s="171"/>
      <c r="N129" s="43"/>
      <c r="O129" s="43"/>
    </row>
    <row r="130" spans="1:15" s="181" customFormat="1" ht="14.1" customHeight="1" x14ac:dyDescent="0.15">
      <c r="A130" s="49" t="s">
        <v>430</v>
      </c>
      <c r="B130" s="593"/>
      <c r="C130" s="95">
        <f>45*1.5</f>
        <v>67.5</v>
      </c>
      <c r="D130" s="109"/>
      <c r="E130" s="109"/>
      <c r="F130" s="126"/>
      <c r="G130" s="139"/>
      <c r="H130" s="139"/>
      <c r="I130" s="109"/>
      <c r="J130" s="156"/>
      <c r="K130" s="139"/>
      <c r="L130" s="126"/>
      <c r="M130" s="171"/>
      <c r="N130" s="43"/>
      <c r="O130" s="43"/>
    </row>
    <row r="131" spans="1:15" s="181" customFormat="1" ht="14.1" customHeight="1" x14ac:dyDescent="0.15">
      <c r="A131" s="49" t="s">
        <v>431</v>
      </c>
      <c r="B131" s="593"/>
      <c r="C131" s="95">
        <v>75</v>
      </c>
      <c r="D131" s="109"/>
      <c r="E131" s="109"/>
      <c r="F131" s="126"/>
      <c r="G131" s="139"/>
      <c r="H131" s="139"/>
      <c r="I131" s="109"/>
      <c r="J131" s="156"/>
      <c r="K131" s="139"/>
      <c r="L131" s="126"/>
      <c r="M131" s="171"/>
      <c r="N131" s="43"/>
      <c r="O131" s="43"/>
    </row>
    <row r="132" spans="1:15" s="181" customFormat="1" ht="14.1" customHeight="1" x14ac:dyDescent="0.15">
      <c r="A132" s="49" t="s">
        <v>432</v>
      </c>
      <c r="B132" s="593"/>
      <c r="C132" s="95">
        <v>84.375</v>
      </c>
      <c r="D132" s="109"/>
      <c r="E132" s="109"/>
      <c r="F132" s="126"/>
      <c r="G132" s="139"/>
      <c r="H132" s="139"/>
      <c r="I132" s="109"/>
      <c r="J132" s="156"/>
      <c r="K132" s="139"/>
      <c r="L132" s="126"/>
      <c r="M132" s="171"/>
      <c r="N132" s="43"/>
      <c r="O132" s="43"/>
    </row>
    <row r="133" spans="1:15" s="181" customFormat="1" ht="14.1" customHeight="1" x14ac:dyDescent="0.15">
      <c r="A133" s="49" t="s">
        <v>433</v>
      </c>
      <c r="B133" s="593"/>
      <c r="C133" s="95">
        <v>90</v>
      </c>
      <c r="D133" s="109"/>
      <c r="E133" s="109"/>
      <c r="F133" s="126"/>
      <c r="G133" s="139"/>
      <c r="H133" s="139"/>
      <c r="I133" s="109"/>
      <c r="J133" s="156"/>
      <c r="K133" s="139"/>
      <c r="L133" s="126"/>
      <c r="M133" s="171"/>
      <c r="N133" s="43"/>
      <c r="O133" s="43"/>
    </row>
    <row r="134" spans="1:15" s="181" customFormat="1" ht="14.1" customHeight="1" x14ac:dyDescent="0.15">
      <c r="A134" s="49" t="s">
        <v>434</v>
      </c>
      <c r="B134" s="593"/>
      <c r="C134" s="95">
        <v>93.75</v>
      </c>
      <c r="D134" s="109"/>
      <c r="E134" s="109"/>
      <c r="F134" s="126"/>
      <c r="G134" s="139"/>
      <c r="H134" s="139"/>
      <c r="I134" s="109"/>
      <c r="J134" s="156"/>
      <c r="K134" s="139"/>
      <c r="L134" s="126"/>
      <c r="M134" s="171"/>
      <c r="N134" s="43"/>
      <c r="O134" s="43"/>
    </row>
    <row r="135" spans="1:15" s="181" customFormat="1" ht="14.1" customHeight="1" x14ac:dyDescent="0.15">
      <c r="A135" s="50" t="s">
        <v>435</v>
      </c>
      <c r="B135" s="593"/>
      <c r="C135" s="93">
        <v>105</v>
      </c>
      <c r="D135" s="109"/>
      <c r="E135" s="109"/>
      <c r="F135" s="126"/>
      <c r="G135" s="139"/>
      <c r="H135" s="139"/>
      <c r="I135" s="109"/>
      <c r="J135" s="156"/>
      <c r="K135" s="139"/>
      <c r="L135" s="126"/>
      <c r="M135" s="171"/>
      <c r="N135" s="43"/>
      <c r="O135" s="43"/>
    </row>
    <row r="136" spans="1:15" s="181" customFormat="1" ht="14.1" customHeight="1" x14ac:dyDescent="0.15">
      <c r="A136" s="51" t="s">
        <v>436</v>
      </c>
      <c r="B136" s="593"/>
      <c r="C136" s="100">
        <f>75*1.5</f>
        <v>112.5</v>
      </c>
      <c r="D136" s="109"/>
      <c r="E136" s="109"/>
      <c r="F136" s="126"/>
      <c r="G136" s="139"/>
      <c r="H136" s="139"/>
      <c r="I136" s="109"/>
      <c r="J136" s="156"/>
      <c r="K136" s="139"/>
      <c r="L136" s="126"/>
      <c r="M136" s="171"/>
      <c r="N136" s="43"/>
      <c r="O136" s="43"/>
    </row>
    <row r="137" spans="1:15" s="181" customFormat="1" ht="14.1" customHeight="1" x14ac:dyDescent="0.15">
      <c r="A137" s="51" t="s">
        <v>437</v>
      </c>
      <c r="B137" s="593"/>
      <c r="C137" s="100">
        <v>140.625</v>
      </c>
      <c r="D137" s="109"/>
      <c r="E137" s="109"/>
      <c r="F137" s="126"/>
      <c r="G137" s="139"/>
      <c r="H137" s="139"/>
      <c r="I137" s="109"/>
      <c r="J137" s="156"/>
      <c r="K137" s="139"/>
      <c r="L137" s="126"/>
      <c r="M137" s="171"/>
      <c r="N137" s="43"/>
      <c r="O137" s="43"/>
    </row>
    <row r="138" spans="1:15" s="181" customFormat="1" ht="14.1" customHeight="1" x14ac:dyDescent="0.15">
      <c r="A138" s="56" t="s">
        <v>438</v>
      </c>
      <c r="B138" s="597"/>
      <c r="C138" s="96">
        <v>150</v>
      </c>
      <c r="D138" s="110"/>
      <c r="E138" s="110"/>
      <c r="F138" s="127"/>
      <c r="G138" s="140"/>
      <c r="H138" s="140"/>
      <c r="I138" s="110"/>
      <c r="J138" s="157"/>
      <c r="K138" s="140"/>
      <c r="L138" s="127"/>
      <c r="M138" s="172"/>
      <c r="N138" s="43"/>
      <c r="O138" s="43"/>
    </row>
    <row r="139" spans="1:15" ht="14.1" customHeight="1" x14ac:dyDescent="0.15">
      <c r="A139" s="70" t="s">
        <v>439</v>
      </c>
      <c r="B139" s="83" t="s">
        <v>487</v>
      </c>
      <c r="C139" s="91">
        <v>100</v>
      </c>
      <c r="D139" s="107"/>
      <c r="E139" s="107"/>
      <c r="F139" s="132"/>
      <c r="G139" s="137"/>
      <c r="H139" s="137"/>
      <c r="I139" s="107"/>
      <c r="J139" s="154"/>
      <c r="K139" s="137"/>
      <c r="L139" s="132"/>
      <c r="M139" s="169"/>
    </row>
    <row r="140" spans="1:15" ht="14.1" customHeight="1" x14ac:dyDescent="0.15">
      <c r="A140" s="71" t="s">
        <v>440</v>
      </c>
      <c r="B140" s="734" t="s">
        <v>488</v>
      </c>
      <c r="C140" s="101" t="s">
        <v>497</v>
      </c>
      <c r="D140" s="108"/>
      <c r="E140" s="108"/>
      <c r="F140" s="128"/>
      <c r="G140" s="138"/>
      <c r="H140" s="138"/>
      <c r="I140" s="108"/>
      <c r="J140" s="155"/>
      <c r="K140" s="138"/>
      <c r="L140" s="128"/>
      <c r="M140" s="170"/>
    </row>
    <row r="141" spans="1:15" ht="14.1" customHeight="1" x14ac:dyDescent="0.15">
      <c r="A141" s="50" t="s">
        <v>441</v>
      </c>
      <c r="B141" s="735"/>
      <c r="C141" s="102" t="s">
        <v>498</v>
      </c>
      <c r="D141" s="109"/>
      <c r="E141" s="109"/>
      <c r="F141" s="124"/>
      <c r="G141" s="139"/>
      <c r="H141" s="139"/>
      <c r="I141" s="109"/>
      <c r="J141" s="156"/>
      <c r="K141" s="139"/>
      <c r="L141" s="126"/>
      <c r="M141" s="171"/>
    </row>
    <row r="142" spans="1:15" ht="14.1" customHeight="1" x14ac:dyDescent="0.15">
      <c r="A142" s="50" t="s">
        <v>442</v>
      </c>
      <c r="B142" s="735"/>
      <c r="C142" s="102" t="s">
        <v>499</v>
      </c>
      <c r="D142" s="109"/>
      <c r="E142" s="109"/>
      <c r="F142" s="124"/>
      <c r="G142" s="139"/>
      <c r="H142" s="139"/>
      <c r="I142" s="109"/>
      <c r="J142" s="156"/>
      <c r="K142" s="139"/>
      <c r="L142" s="126"/>
      <c r="M142" s="171"/>
    </row>
    <row r="143" spans="1:15" ht="14.1" customHeight="1" x14ac:dyDescent="0.15">
      <c r="A143" s="50" t="s">
        <v>443</v>
      </c>
      <c r="B143" s="735"/>
      <c r="C143" s="102" t="s">
        <v>500</v>
      </c>
      <c r="D143" s="109"/>
      <c r="E143" s="109"/>
      <c r="F143" s="124"/>
      <c r="G143" s="139"/>
      <c r="H143" s="139"/>
      <c r="I143" s="109"/>
      <c r="J143" s="156"/>
      <c r="K143" s="139"/>
      <c r="L143" s="126"/>
      <c r="M143" s="171"/>
    </row>
    <row r="144" spans="1:15" ht="14.1" customHeight="1" x14ac:dyDescent="0.15">
      <c r="A144" s="51" t="s">
        <v>444</v>
      </c>
      <c r="B144" s="737"/>
      <c r="C144" s="103">
        <v>1250</v>
      </c>
      <c r="D144" s="110"/>
      <c r="E144" s="110"/>
      <c r="F144" s="125"/>
      <c r="G144" s="140"/>
      <c r="H144" s="140"/>
      <c r="I144" s="110"/>
      <c r="J144" s="157"/>
      <c r="K144" s="140"/>
      <c r="L144" s="127"/>
      <c r="M144" s="172"/>
    </row>
    <row r="145" spans="1:13" ht="14.1" customHeight="1" x14ac:dyDescent="0.15">
      <c r="A145" s="71" t="s">
        <v>445</v>
      </c>
      <c r="B145" s="734" t="s">
        <v>489</v>
      </c>
      <c r="C145" s="101" t="s">
        <v>501</v>
      </c>
      <c r="D145" s="108"/>
      <c r="E145" s="108"/>
      <c r="F145" s="123"/>
      <c r="G145" s="138"/>
      <c r="H145" s="138"/>
      <c r="I145" s="108"/>
      <c r="J145" s="155"/>
      <c r="K145" s="138"/>
      <c r="L145" s="128"/>
      <c r="M145" s="170"/>
    </row>
    <row r="146" spans="1:13" ht="14.1" customHeight="1" x14ac:dyDescent="0.15">
      <c r="A146" s="50" t="s">
        <v>446</v>
      </c>
      <c r="B146" s="735"/>
      <c r="C146" s="102" t="s">
        <v>502</v>
      </c>
      <c r="D146" s="109"/>
      <c r="E146" s="109"/>
      <c r="F146" s="124"/>
      <c r="G146" s="139"/>
      <c r="H146" s="139"/>
      <c r="I146" s="109"/>
      <c r="J146" s="156"/>
      <c r="K146" s="139"/>
      <c r="L146" s="126"/>
      <c r="M146" s="171"/>
    </row>
    <row r="147" spans="1:13" ht="14.1" customHeight="1" x14ac:dyDescent="0.15">
      <c r="A147" s="50" t="s">
        <v>447</v>
      </c>
      <c r="B147" s="735"/>
      <c r="C147" s="102" t="s">
        <v>503</v>
      </c>
      <c r="D147" s="109"/>
      <c r="E147" s="109"/>
      <c r="F147" s="124"/>
      <c r="G147" s="139"/>
      <c r="H147" s="139"/>
      <c r="I147" s="109"/>
      <c r="J147" s="156"/>
      <c r="K147" s="139"/>
      <c r="L147" s="126"/>
      <c r="M147" s="171"/>
    </row>
    <row r="148" spans="1:13" ht="14.1" customHeight="1" x14ac:dyDescent="0.15">
      <c r="A148" s="50" t="s">
        <v>448</v>
      </c>
      <c r="B148" s="735"/>
      <c r="C148" s="102" t="s">
        <v>504</v>
      </c>
      <c r="D148" s="109"/>
      <c r="E148" s="109"/>
      <c r="F148" s="124"/>
      <c r="G148" s="139"/>
      <c r="H148" s="139"/>
      <c r="I148" s="109"/>
      <c r="J148" s="156"/>
      <c r="K148" s="139"/>
      <c r="L148" s="124"/>
      <c r="M148" s="176"/>
    </row>
    <row r="149" spans="1:13" ht="14.1" customHeight="1" x14ac:dyDescent="0.15">
      <c r="A149" s="51" t="s">
        <v>449</v>
      </c>
      <c r="B149" s="737"/>
      <c r="C149" s="103">
        <v>1250</v>
      </c>
      <c r="D149" s="110"/>
      <c r="E149" s="110"/>
      <c r="F149" s="125"/>
      <c r="G149" s="140"/>
      <c r="H149" s="140"/>
      <c r="I149" s="110"/>
      <c r="J149" s="157"/>
      <c r="K149" s="140"/>
      <c r="L149" s="125"/>
      <c r="M149" s="177"/>
    </row>
    <row r="150" spans="1:13" ht="14.1" customHeight="1" x14ac:dyDescent="0.15">
      <c r="A150" s="52" t="s">
        <v>450</v>
      </c>
      <c r="B150" s="734" t="s">
        <v>490</v>
      </c>
      <c r="C150" s="101" t="s">
        <v>505</v>
      </c>
      <c r="D150" s="108"/>
      <c r="E150" s="108"/>
      <c r="F150" s="123"/>
      <c r="G150" s="138"/>
      <c r="H150" s="138"/>
      <c r="I150" s="108"/>
      <c r="J150" s="155"/>
      <c r="K150" s="138"/>
      <c r="L150" s="123"/>
      <c r="M150" s="178"/>
    </row>
    <row r="151" spans="1:13" ht="14.1" customHeight="1" x14ac:dyDescent="0.15">
      <c r="A151" s="50" t="s">
        <v>451</v>
      </c>
      <c r="B151" s="735"/>
      <c r="C151" s="102" t="s">
        <v>506</v>
      </c>
      <c r="D151" s="109"/>
      <c r="E151" s="109"/>
      <c r="F151" s="124"/>
      <c r="G151" s="139"/>
      <c r="H151" s="139"/>
      <c r="I151" s="109"/>
      <c r="J151" s="156"/>
      <c r="K151" s="139"/>
      <c r="L151" s="124"/>
      <c r="M151" s="176"/>
    </row>
    <row r="152" spans="1:13" ht="14.1" customHeight="1" x14ac:dyDescent="0.15">
      <c r="A152" s="50" t="s">
        <v>452</v>
      </c>
      <c r="B152" s="735"/>
      <c r="C152" s="102" t="s">
        <v>507</v>
      </c>
      <c r="D152" s="109"/>
      <c r="E152" s="109"/>
      <c r="F152" s="124"/>
      <c r="G152" s="139"/>
      <c r="H152" s="139"/>
      <c r="I152" s="109"/>
      <c r="J152" s="156"/>
      <c r="K152" s="139"/>
      <c r="L152" s="124"/>
      <c r="M152" s="176"/>
    </row>
    <row r="153" spans="1:13" ht="14.1" customHeight="1" x14ac:dyDescent="0.15">
      <c r="A153" s="50" t="s">
        <v>453</v>
      </c>
      <c r="B153" s="736"/>
      <c r="C153" s="102" t="s">
        <v>504</v>
      </c>
      <c r="D153" s="109"/>
      <c r="E153" s="109"/>
      <c r="F153" s="124"/>
      <c r="G153" s="139"/>
      <c r="H153" s="139"/>
      <c r="I153" s="109"/>
      <c r="J153" s="156"/>
      <c r="K153" s="139"/>
      <c r="L153" s="124"/>
      <c r="M153" s="176"/>
    </row>
    <row r="154" spans="1:13" ht="14.1" customHeight="1" x14ac:dyDescent="0.15">
      <c r="A154" s="51" t="s">
        <v>454</v>
      </c>
      <c r="B154" s="737"/>
      <c r="C154" s="103">
        <v>1250</v>
      </c>
      <c r="D154" s="110"/>
      <c r="E154" s="110"/>
      <c r="F154" s="125"/>
      <c r="G154" s="140"/>
      <c r="H154" s="140"/>
      <c r="I154" s="110"/>
      <c r="J154" s="157"/>
      <c r="K154" s="140"/>
      <c r="L154" s="125"/>
      <c r="M154" s="177"/>
    </row>
    <row r="155" spans="1:13" ht="13.5" customHeight="1" x14ac:dyDescent="0.15">
      <c r="A155" s="52" t="s">
        <v>455</v>
      </c>
      <c r="B155" s="734" t="s">
        <v>491</v>
      </c>
      <c r="C155" s="92">
        <v>0</v>
      </c>
      <c r="D155" s="108"/>
      <c r="E155" s="108"/>
      <c r="F155" s="123"/>
      <c r="G155" s="138"/>
      <c r="H155" s="108"/>
      <c r="I155" s="108"/>
      <c r="J155" s="155"/>
      <c r="K155" s="142"/>
      <c r="L155" s="123"/>
      <c r="M155" s="178"/>
    </row>
    <row r="156" spans="1:13" ht="14.1" customHeight="1" x14ac:dyDescent="0.15">
      <c r="A156" s="50" t="s">
        <v>456</v>
      </c>
      <c r="B156" s="735"/>
      <c r="C156" s="93">
        <v>2</v>
      </c>
      <c r="D156" s="109"/>
      <c r="E156" s="109"/>
      <c r="F156" s="124"/>
      <c r="G156" s="139"/>
      <c r="H156" s="109"/>
      <c r="I156" s="109"/>
      <c r="J156" s="156"/>
      <c r="K156" s="164">
        <v>189592972</v>
      </c>
      <c r="L156" s="124"/>
      <c r="M156" s="176"/>
    </row>
    <row r="157" spans="1:13" ht="14.1" customHeight="1" x14ac:dyDescent="0.15">
      <c r="A157" s="50" t="s">
        <v>457</v>
      </c>
      <c r="B157" s="735"/>
      <c r="C157" s="93">
        <v>4</v>
      </c>
      <c r="D157" s="109"/>
      <c r="E157" s="109"/>
      <c r="F157" s="124"/>
      <c r="G157" s="139"/>
      <c r="H157" s="150"/>
      <c r="I157" s="109"/>
      <c r="J157" s="156"/>
      <c r="K157" s="164"/>
      <c r="L157" s="124"/>
      <c r="M157" s="176"/>
    </row>
    <row r="158" spans="1:13" ht="14.1" customHeight="1" thickBot="1" x14ac:dyDescent="0.2">
      <c r="A158" s="72" t="s">
        <v>458</v>
      </c>
      <c r="B158" s="738"/>
      <c r="C158" s="104">
        <v>20</v>
      </c>
      <c r="D158" s="111"/>
      <c r="E158" s="111"/>
      <c r="F158" s="133"/>
      <c r="G158" s="147"/>
      <c r="H158" s="147"/>
      <c r="I158" s="111"/>
      <c r="J158" s="161"/>
      <c r="K158" s="147"/>
      <c r="L158" s="133"/>
      <c r="M158" s="179"/>
    </row>
    <row r="159" spans="1:13" ht="14.1" customHeight="1" thickBot="1" x14ac:dyDescent="0.2">
      <c r="A159" s="73"/>
      <c r="B159" s="739" t="s">
        <v>492</v>
      </c>
      <c r="C159" s="740"/>
      <c r="D159" s="117" t="str">
        <f t="array" ref="D159">IF(COUNT(D7:D103,D106,D110:D154)&gt;0,SUM(D7:D103,D106,D110:D154),"")</f>
        <v/>
      </c>
      <c r="E159" s="117" t="str">
        <f t="array" ref="E159">IF(COUNT(E7:E103,E106,E110:E154)&gt;0,SUM(E7:E103,E106,E110:E154),"")</f>
        <v/>
      </c>
      <c r="F159" s="134"/>
      <c r="G159" s="117" t="str">
        <f t="array" ref="G159">IF(COUNT(G7:G103,G106,G110:G154)&gt;0,SUM(G7:G103,G106,G110:G154),"")</f>
        <v/>
      </c>
      <c r="H159" s="117" t="str">
        <f t="array" ref="H159">IF(COUNT(H7:H103,H106,H110:H154)&gt;0,SUM(H7:H103,H106,H110:H154),"")</f>
        <v/>
      </c>
      <c r="I159" s="117" t="str">
        <f t="array" ref="I159">IF(COUNT(I7:I103,I106,I110:I154)&gt;0,SUM(I7:I103,I106,I110:I154),"")</f>
        <v/>
      </c>
      <c r="J159" s="162"/>
      <c r="K159" s="117" t="str">
        <f t="array" ref="K159">IF(COUNT(K7:K103,K106,K110:K154)&gt;0,SUM(K7:K103,K106,K110:K154),"")</f>
        <v/>
      </c>
      <c r="L159" s="134"/>
      <c r="M159" s="180"/>
    </row>
    <row r="160" spans="1:13" ht="14.1" customHeight="1" thickBot="1" x14ac:dyDescent="0.2">
      <c r="A160" s="73"/>
      <c r="B160" s="739" t="s">
        <v>493</v>
      </c>
      <c r="C160" s="740"/>
      <c r="D160" s="117" t="str">
        <f t="array" ref="D160">IF(COUNT(D155:D158)&gt;0,SUM(D155:D158),"")</f>
        <v/>
      </c>
      <c r="E160" s="117" t="str">
        <f t="array" ref="E160">IF(COUNT(E155:E158)&gt;0,SUM(E155:E158),"")</f>
        <v/>
      </c>
      <c r="F160" s="134"/>
      <c r="G160" s="117" t="str">
        <f t="array" ref="G160">IF(COUNT(G155:G158)&gt;0,SUM(G155:G158),"")</f>
        <v/>
      </c>
      <c r="H160" s="117" t="str">
        <f t="array" ref="H160">IF(COUNT(H155:H158)&gt;0,SUM(H155:H158),"")</f>
        <v/>
      </c>
      <c r="I160" s="117" t="str">
        <f t="array" ref="I160">IF(COUNT(I155:I158)&gt;0,SUM(I155:I158),"")</f>
        <v/>
      </c>
      <c r="J160" s="162"/>
      <c r="K160" s="117">
        <f t="array" ref="K160">IF(COUNT(K155:K158)&gt;0,SUM(K155:K158),"")</f>
        <v>189592972</v>
      </c>
      <c r="L160" s="134"/>
      <c r="M160" s="180"/>
    </row>
    <row r="161" spans="1:13" ht="14.1" customHeight="1" thickBot="1" x14ac:dyDescent="0.2">
      <c r="A161" s="74"/>
      <c r="B161" s="739" t="s">
        <v>494</v>
      </c>
      <c r="C161" s="740"/>
      <c r="D161" s="117" t="str">
        <f t="array" ref="D161">IF(COUNT(D159:D160)&gt;0,SUM(D159:D160),"")</f>
        <v/>
      </c>
      <c r="E161" s="117" t="str">
        <f t="array" ref="E161">IF(COUNT(E159:E160)&gt;0,SUM(E159:E160),"")</f>
        <v/>
      </c>
      <c r="F161" s="134"/>
      <c r="G161" s="117" t="str">
        <f t="array" ref="G161">IF(COUNT(G159:G160)&gt;0,SUM(G159:G160),"")</f>
        <v/>
      </c>
      <c r="H161" s="117" t="str">
        <f t="array" ref="H161">IF(COUNT(H159:H160)&gt;0,SUM(H159:H160),"")</f>
        <v/>
      </c>
      <c r="I161" s="117" t="str">
        <f t="array" ref="I161">IF(COUNT(I159:I160)&gt;0,SUM(I159:I160),"")</f>
        <v/>
      </c>
      <c r="J161" s="162"/>
      <c r="K161" s="117">
        <f t="array" ref="K161">IF(COUNT(K159:K160)&gt;0,SUM(K159:K160),"")</f>
        <v>189592972</v>
      </c>
      <c r="L161" s="134"/>
      <c r="M161" s="180"/>
    </row>
    <row r="162" spans="1:13" x14ac:dyDescent="0.15">
      <c r="A162" s="75"/>
      <c r="B162" s="75"/>
      <c r="C162" s="75"/>
      <c r="D162" s="75"/>
      <c r="E162" s="75"/>
      <c r="F162" s="75"/>
      <c r="G162" s="75"/>
      <c r="H162" s="75"/>
      <c r="I162" s="75"/>
      <c r="J162" s="75"/>
      <c r="K162" s="75"/>
      <c r="L162" s="75"/>
      <c r="M162" s="75"/>
    </row>
    <row r="163" spans="1:13" ht="409.5" customHeight="1" x14ac:dyDescent="0.15">
      <c r="A163" s="745"/>
      <c r="B163" s="745"/>
      <c r="C163" s="745"/>
      <c r="D163" s="745"/>
      <c r="E163" s="745"/>
      <c r="F163" s="745"/>
      <c r="G163" s="745"/>
      <c r="H163" s="745"/>
      <c r="I163" s="745"/>
      <c r="J163" s="745"/>
      <c r="K163" s="745"/>
      <c r="L163" s="745"/>
      <c r="M163" s="745"/>
    </row>
    <row r="164" spans="1:13" ht="409.5" customHeight="1" x14ac:dyDescent="0.15">
      <c r="A164" s="745"/>
      <c r="B164" s="745"/>
      <c r="C164" s="745"/>
      <c r="D164" s="745"/>
      <c r="E164" s="745"/>
      <c r="F164" s="745"/>
      <c r="G164" s="745"/>
      <c r="H164" s="745"/>
      <c r="I164" s="745"/>
      <c r="J164" s="745"/>
      <c r="K164" s="745"/>
      <c r="L164" s="745"/>
      <c r="M164" s="745"/>
    </row>
    <row r="165" spans="1:13" x14ac:dyDescent="0.15">
      <c r="E165" s="119"/>
      <c r="G165" s="119"/>
      <c r="H165" s="119"/>
      <c r="I165" s="119"/>
      <c r="J165" s="119"/>
      <c r="K165" s="119"/>
      <c r="L165" s="119"/>
      <c r="M165" s="119"/>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N54"/>
  <sheetViews>
    <sheetView view="pageBreakPreview" zoomScaleNormal="100" zoomScaleSheetLayoutView="100" workbookViewId="0"/>
  </sheetViews>
  <sheetFormatPr defaultRowHeight="11.25" x14ac:dyDescent="0.1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style="33" bestFit="1" customWidth="1"/>
    <col min="22" max="27" width="9.625" style="33" customWidth="1"/>
    <col min="28" max="29" width="8.5" style="33" customWidth="1"/>
    <col min="30" max="30" width="12" style="33" customWidth="1"/>
    <col min="31" max="32" width="9" style="33" customWidth="1"/>
    <col min="33" max="39" width="9" style="33"/>
    <col min="40" max="40" width="12.25" style="33" bestFit="1" customWidth="1"/>
    <col min="41" max="16384" width="9" style="33"/>
  </cols>
  <sheetData>
    <row r="1" spans="1:40" x14ac:dyDescent="0.15">
      <c r="A1" s="30" t="s">
        <v>0</v>
      </c>
      <c r="B1" s="15" t="s">
        <v>5</v>
      </c>
      <c r="D1" s="34"/>
      <c r="AD1" s="37"/>
      <c r="AE1" s="37"/>
    </row>
    <row r="2" spans="1:40" x14ac:dyDescent="0.15">
      <c r="A2" s="30" t="s">
        <v>1</v>
      </c>
      <c r="B2" s="16">
        <v>46112</v>
      </c>
      <c r="D2" s="33" t="s">
        <v>149</v>
      </c>
      <c r="F2" s="33" t="s">
        <v>18</v>
      </c>
      <c r="G2" s="33" t="s">
        <v>23</v>
      </c>
    </row>
    <row r="3" spans="1:40" s="31" customFormat="1" ht="13.5" hidden="1" x14ac:dyDescent="0.15">
      <c r="A3" s="31" t="s">
        <v>28</v>
      </c>
      <c r="B3" s="31" t="s">
        <v>28</v>
      </c>
      <c r="C3" s="31" t="s">
        <v>28</v>
      </c>
      <c r="D3" s="31" t="s">
        <v>28</v>
      </c>
      <c r="E3" s="31" t="s">
        <v>28</v>
      </c>
      <c r="F3" s="31" t="s">
        <v>28</v>
      </c>
      <c r="G3" s="31" t="s">
        <v>28</v>
      </c>
      <c r="H3" s="31" t="s">
        <v>28</v>
      </c>
      <c r="I3" s="31" t="s">
        <v>28</v>
      </c>
      <c r="J3" s="31" t="s">
        <v>28</v>
      </c>
      <c r="K3" s="31" t="s">
        <v>28</v>
      </c>
      <c r="L3" s="31" t="s">
        <v>28</v>
      </c>
      <c r="M3" s="31" t="s">
        <v>28</v>
      </c>
      <c r="N3" s="31" t="s">
        <v>28</v>
      </c>
      <c r="O3" s="31" t="s">
        <v>28</v>
      </c>
      <c r="P3" s="31" t="s">
        <v>28</v>
      </c>
      <c r="Q3" s="31" t="s">
        <v>28</v>
      </c>
      <c r="R3" s="31" t="s">
        <v>28</v>
      </c>
      <c r="S3" s="31" t="s">
        <v>28</v>
      </c>
      <c r="T3" s="31" t="s">
        <v>28</v>
      </c>
      <c r="U3" s="31" t="s">
        <v>28</v>
      </c>
      <c r="V3" s="31" t="s">
        <v>28</v>
      </c>
      <c r="W3" s="31" t="s">
        <v>28</v>
      </c>
      <c r="X3" s="31" t="s">
        <v>28</v>
      </c>
      <c r="Y3" s="31" t="s">
        <v>28</v>
      </c>
      <c r="Z3" s="31" t="s">
        <v>28</v>
      </c>
      <c r="AA3" s="31" t="s">
        <v>28</v>
      </c>
      <c r="AB3" s="31" t="s">
        <v>28</v>
      </c>
      <c r="AC3" s="31" t="s">
        <v>28</v>
      </c>
      <c r="AD3" s="31" t="s">
        <v>28</v>
      </c>
      <c r="AE3" s="31" t="s">
        <v>28</v>
      </c>
      <c r="AF3" s="31" t="s">
        <v>28</v>
      </c>
      <c r="AG3" s="31" t="s">
        <v>28</v>
      </c>
      <c r="AH3" s="31" t="s">
        <v>28</v>
      </c>
      <c r="AI3" s="31" t="s">
        <v>28</v>
      </c>
      <c r="AJ3" s="31" t="s">
        <v>28</v>
      </c>
      <c r="AK3" s="31" t="s">
        <v>28</v>
      </c>
      <c r="AL3" s="31" t="s">
        <v>28</v>
      </c>
      <c r="AM3" s="31" t="s">
        <v>28</v>
      </c>
      <c r="AN3" s="31" t="s">
        <v>28</v>
      </c>
    </row>
    <row r="4" spans="1:40" ht="23.25" customHeight="1" x14ac:dyDescent="0.15">
      <c r="A4" s="774" t="s">
        <v>43</v>
      </c>
      <c r="B4" s="774" t="s">
        <v>46</v>
      </c>
      <c r="C4" s="775" t="s">
        <v>49</v>
      </c>
      <c r="D4" s="767" t="s">
        <v>52</v>
      </c>
      <c r="E4" s="767" t="s">
        <v>193</v>
      </c>
      <c r="F4" s="767" t="s">
        <v>56</v>
      </c>
      <c r="G4" s="767" t="s">
        <v>107</v>
      </c>
      <c r="H4" s="769" t="s">
        <v>137</v>
      </c>
      <c r="I4" s="770"/>
      <c r="J4" s="770"/>
      <c r="K4" s="771"/>
      <c r="L4" s="769" t="s">
        <v>139</v>
      </c>
      <c r="M4" s="770"/>
      <c r="N4" s="770"/>
      <c r="O4" s="771"/>
      <c r="P4" s="772" t="s">
        <v>286</v>
      </c>
      <c r="Q4" s="772" t="s">
        <v>287</v>
      </c>
      <c r="R4" s="772" t="s">
        <v>288</v>
      </c>
      <c r="S4" s="772" t="s">
        <v>289</v>
      </c>
      <c r="T4" s="772" t="s">
        <v>290</v>
      </c>
      <c r="U4" s="772" t="s">
        <v>292</v>
      </c>
      <c r="V4" s="763" t="s">
        <v>293</v>
      </c>
      <c r="W4" s="763" t="s">
        <v>73</v>
      </c>
      <c r="X4" s="763" t="s">
        <v>295</v>
      </c>
      <c r="Y4" s="763" t="s">
        <v>296</v>
      </c>
      <c r="Z4" s="763" t="s">
        <v>297</v>
      </c>
      <c r="AA4" s="763" t="s">
        <v>298</v>
      </c>
      <c r="AB4" s="763" t="s">
        <v>299</v>
      </c>
      <c r="AC4" s="763" t="s">
        <v>300</v>
      </c>
      <c r="AD4" s="765" t="s">
        <v>97</v>
      </c>
      <c r="AE4" s="765" t="s">
        <v>98</v>
      </c>
      <c r="AF4" s="765" t="s">
        <v>99</v>
      </c>
      <c r="AG4" s="765" t="s">
        <v>100</v>
      </c>
      <c r="AH4" s="765" t="s">
        <v>101</v>
      </c>
      <c r="AI4" s="765" t="s">
        <v>102</v>
      </c>
      <c r="AJ4" s="765" t="s">
        <v>103</v>
      </c>
      <c r="AK4" s="765" t="s">
        <v>104</v>
      </c>
      <c r="AL4" s="765" t="s">
        <v>105</v>
      </c>
      <c r="AM4" s="765" t="s">
        <v>106</v>
      </c>
      <c r="AN4" s="765" t="s">
        <v>107</v>
      </c>
    </row>
    <row r="5" spans="1:40" ht="32.450000000000003" customHeight="1" x14ac:dyDescent="0.15">
      <c r="A5" s="763"/>
      <c r="B5" s="763"/>
      <c r="C5" s="776"/>
      <c r="D5" s="768"/>
      <c r="E5" s="768"/>
      <c r="F5" s="768"/>
      <c r="G5" s="768"/>
      <c r="H5" s="23" t="s">
        <v>61</v>
      </c>
      <c r="I5" s="18" t="s">
        <v>284</v>
      </c>
      <c r="J5" s="18" t="s">
        <v>285</v>
      </c>
      <c r="K5" s="23" t="s">
        <v>138</v>
      </c>
      <c r="L5" s="23" t="s">
        <v>61</v>
      </c>
      <c r="M5" s="18" t="s">
        <v>284</v>
      </c>
      <c r="N5" s="18" t="s">
        <v>285</v>
      </c>
      <c r="O5" s="23" t="s">
        <v>138</v>
      </c>
      <c r="P5" s="773"/>
      <c r="Q5" s="773"/>
      <c r="R5" s="773"/>
      <c r="S5" s="773"/>
      <c r="T5" s="773"/>
      <c r="U5" s="773"/>
      <c r="V5" s="764"/>
      <c r="W5" s="764"/>
      <c r="X5" s="764"/>
      <c r="Y5" s="764"/>
      <c r="Z5" s="764"/>
      <c r="AA5" s="764"/>
      <c r="AB5" s="764"/>
      <c r="AC5" s="764"/>
      <c r="AD5" s="766"/>
      <c r="AE5" s="766"/>
      <c r="AF5" s="766"/>
      <c r="AG5" s="766"/>
      <c r="AH5" s="766"/>
      <c r="AI5" s="766"/>
      <c r="AJ5" s="766"/>
      <c r="AK5" s="766"/>
      <c r="AL5" s="766"/>
      <c r="AM5" s="766"/>
      <c r="AN5" s="766"/>
    </row>
    <row r="6" spans="1:40" x14ac:dyDescent="0.15">
      <c r="A6" s="32" t="s">
        <v>144</v>
      </c>
      <c r="B6" s="32" t="s">
        <v>47</v>
      </c>
      <c r="C6" s="32" t="s">
        <v>50</v>
      </c>
      <c r="D6" s="32" t="s">
        <v>150</v>
      </c>
      <c r="E6" s="32" t="s">
        <v>194</v>
      </c>
      <c r="F6" s="32" t="s">
        <v>234</v>
      </c>
      <c r="G6" s="32" t="s">
        <v>110</v>
      </c>
      <c r="H6" s="32" t="s">
        <v>281</v>
      </c>
      <c r="I6" s="35">
        <v>120817155.75172792</v>
      </c>
      <c r="J6" s="32" t="s">
        <v>140</v>
      </c>
      <c r="K6" s="35">
        <v>193307449.20276466</v>
      </c>
      <c r="L6" s="32" t="s">
        <v>281</v>
      </c>
      <c r="M6" s="35">
        <v>120817155.75172792</v>
      </c>
      <c r="N6" s="32" t="s">
        <v>140</v>
      </c>
      <c r="O6" s="35">
        <v>193307449.20276466</v>
      </c>
      <c r="P6" s="35">
        <v>120817155.75172792</v>
      </c>
      <c r="Q6" s="35">
        <v>0</v>
      </c>
      <c r="R6" s="35">
        <v>0</v>
      </c>
      <c r="S6" s="36">
        <v>0</v>
      </c>
      <c r="T6" s="32" t="s">
        <v>20</v>
      </c>
      <c r="U6" s="32" t="s">
        <v>110</v>
      </c>
      <c r="V6" s="32" t="s">
        <v>294</v>
      </c>
      <c r="W6" s="36">
        <v>91.128065024918385</v>
      </c>
      <c r="X6" s="36">
        <v>1</v>
      </c>
      <c r="Y6" s="32" t="s">
        <v>110</v>
      </c>
      <c r="Z6" s="32" t="s">
        <v>110</v>
      </c>
      <c r="AA6" s="36" t="s">
        <v>110</v>
      </c>
      <c r="AB6" s="36" t="s">
        <v>110</v>
      </c>
      <c r="AC6" s="32" t="s">
        <v>110</v>
      </c>
      <c r="AD6" s="38">
        <v>16862.337152210897</v>
      </c>
      <c r="AE6" s="39">
        <v>29.36</v>
      </c>
      <c r="AF6" s="38">
        <v>90816360.567220002</v>
      </c>
      <c r="AG6" s="39">
        <v>39.064999999999998</v>
      </c>
      <c r="AH6" s="40">
        <v>183.41</v>
      </c>
      <c r="AI6" s="38">
        <v>0</v>
      </c>
      <c r="AJ6" s="38">
        <v>0</v>
      </c>
      <c r="AK6" s="38">
        <v>0</v>
      </c>
      <c r="AL6" s="38">
        <v>120817155.75172792</v>
      </c>
      <c r="AM6" s="38">
        <v>0</v>
      </c>
      <c r="AN6" s="41" t="s">
        <v>110</v>
      </c>
    </row>
    <row r="7" spans="1:40" x14ac:dyDescent="0.15">
      <c r="A7" s="32" t="s">
        <v>144</v>
      </c>
      <c r="B7" s="32" t="s">
        <v>47</v>
      </c>
      <c r="C7" s="32" t="s">
        <v>50</v>
      </c>
      <c r="D7" s="32" t="s">
        <v>151</v>
      </c>
      <c r="E7" s="32" t="s">
        <v>195</v>
      </c>
      <c r="F7" s="32" t="s">
        <v>235</v>
      </c>
      <c r="G7" s="32" t="s">
        <v>110</v>
      </c>
      <c r="H7" s="32" t="s">
        <v>281</v>
      </c>
      <c r="I7" s="35">
        <v>68704401.682873428</v>
      </c>
      <c r="J7" s="32" t="s">
        <v>140</v>
      </c>
      <c r="K7" s="35">
        <v>109927042.69259749</v>
      </c>
      <c r="L7" s="32" t="s">
        <v>281</v>
      </c>
      <c r="M7" s="35">
        <v>68704401.682873428</v>
      </c>
      <c r="N7" s="32" t="s">
        <v>140</v>
      </c>
      <c r="O7" s="35">
        <v>109927042.69259749</v>
      </c>
      <c r="P7" s="35">
        <v>68704401.682873428</v>
      </c>
      <c r="Q7" s="35">
        <v>0</v>
      </c>
      <c r="R7" s="35">
        <v>0</v>
      </c>
      <c r="S7" s="36">
        <v>0</v>
      </c>
      <c r="T7" s="32" t="s">
        <v>20</v>
      </c>
      <c r="U7" s="32" t="s">
        <v>110</v>
      </c>
      <c r="V7" s="32" t="s">
        <v>294</v>
      </c>
      <c r="W7" s="36">
        <v>91.128065024918385</v>
      </c>
      <c r="X7" s="36">
        <v>1</v>
      </c>
      <c r="Y7" s="32" t="s">
        <v>110</v>
      </c>
      <c r="Z7" s="32" t="s">
        <v>110</v>
      </c>
      <c r="AA7" s="36" t="s">
        <v>110</v>
      </c>
      <c r="AB7" s="36" t="s">
        <v>110</v>
      </c>
      <c r="AC7" s="32" t="s">
        <v>110</v>
      </c>
      <c r="AD7" s="38">
        <v>4798.8039042122018</v>
      </c>
      <c r="AE7" s="39">
        <v>87.49</v>
      </c>
      <c r="AF7" s="38">
        <v>77007454.223640993</v>
      </c>
      <c r="AG7" s="39">
        <v>78.06</v>
      </c>
      <c r="AH7" s="40">
        <v>183.41</v>
      </c>
      <c r="AI7" s="38">
        <v>0</v>
      </c>
      <c r="AJ7" s="38">
        <v>0</v>
      </c>
      <c r="AK7" s="38">
        <v>0</v>
      </c>
      <c r="AL7" s="38">
        <v>68704401.682873428</v>
      </c>
      <c r="AM7" s="38">
        <v>0</v>
      </c>
      <c r="AN7" s="41" t="s">
        <v>110</v>
      </c>
    </row>
    <row r="8" spans="1:40" x14ac:dyDescent="0.15">
      <c r="A8" s="32" t="s">
        <v>144</v>
      </c>
      <c r="B8" s="32" t="s">
        <v>47</v>
      </c>
      <c r="C8" s="32" t="s">
        <v>50</v>
      </c>
      <c r="D8" s="32" t="s">
        <v>152</v>
      </c>
      <c r="E8" s="32" t="s">
        <v>196</v>
      </c>
      <c r="F8" s="32" t="s">
        <v>236</v>
      </c>
      <c r="G8" s="32" t="s">
        <v>110</v>
      </c>
      <c r="H8" s="32" t="s">
        <v>281</v>
      </c>
      <c r="I8" s="35">
        <v>357378625.76767057</v>
      </c>
      <c r="J8" s="32" t="s">
        <v>140</v>
      </c>
      <c r="K8" s="35">
        <v>571805801.22827303</v>
      </c>
      <c r="L8" s="32" t="s">
        <v>281</v>
      </c>
      <c r="M8" s="35">
        <v>357378625.76767057</v>
      </c>
      <c r="N8" s="32" t="s">
        <v>140</v>
      </c>
      <c r="O8" s="35">
        <v>571805801.22827303</v>
      </c>
      <c r="P8" s="35">
        <v>357378625.76767057</v>
      </c>
      <c r="Q8" s="35">
        <v>0</v>
      </c>
      <c r="R8" s="35">
        <v>0</v>
      </c>
      <c r="S8" s="36">
        <v>0</v>
      </c>
      <c r="T8" s="32" t="s">
        <v>20</v>
      </c>
      <c r="U8" s="32" t="s">
        <v>110</v>
      </c>
      <c r="V8" s="32" t="s">
        <v>294</v>
      </c>
      <c r="W8" s="36">
        <v>91.128065024918385</v>
      </c>
      <c r="X8" s="36">
        <v>1</v>
      </c>
      <c r="Y8" s="32" t="s">
        <v>110</v>
      </c>
      <c r="Z8" s="32" t="s">
        <v>110</v>
      </c>
      <c r="AA8" s="36" t="s">
        <v>110</v>
      </c>
      <c r="AB8" s="36" t="s">
        <v>110</v>
      </c>
      <c r="AC8" s="32" t="s">
        <v>110</v>
      </c>
      <c r="AD8" s="38">
        <v>60400.592779166152</v>
      </c>
      <c r="AE8" s="39">
        <v>27.66</v>
      </c>
      <c r="AF8" s="38">
        <v>306467191.10930395</v>
      </c>
      <c r="AG8" s="39">
        <v>32.26</v>
      </c>
      <c r="AH8" s="40">
        <v>183.41</v>
      </c>
      <c r="AI8" s="38">
        <v>0</v>
      </c>
      <c r="AJ8" s="38">
        <v>0</v>
      </c>
      <c r="AK8" s="38">
        <v>0</v>
      </c>
      <c r="AL8" s="38">
        <v>357378625.76767057</v>
      </c>
      <c r="AM8" s="38">
        <v>0</v>
      </c>
      <c r="AN8" s="41" t="s">
        <v>110</v>
      </c>
    </row>
    <row r="9" spans="1:40" x14ac:dyDescent="0.15">
      <c r="A9" s="32" t="s">
        <v>144</v>
      </c>
      <c r="B9" s="32" t="s">
        <v>47</v>
      </c>
      <c r="C9" s="32" t="s">
        <v>50</v>
      </c>
      <c r="D9" s="32" t="s">
        <v>153</v>
      </c>
      <c r="E9" s="32" t="s">
        <v>197</v>
      </c>
      <c r="F9" s="32" t="s">
        <v>237</v>
      </c>
      <c r="G9" s="32" t="s">
        <v>110</v>
      </c>
      <c r="H9" s="32" t="s">
        <v>281</v>
      </c>
      <c r="I9" s="35">
        <v>134146159.83415011</v>
      </c>
      <c r="J9" s="32" t="s">
        <v>140</v>
      </c>
      <c r="K9" s="35">
        <v>214633855.73464018</v>
      </c>
      <c r="L9" s="32" t="s">
        <v>281</v>
      </c>
      <c r="M9" s="35">
        <v>134146159.83415011</v>
      </c>
      <c r="N9" s="32" t="s">
        <v>140</v>
      </c>
      <c r="O9" s="35">
        <v>214633855.73464018</v>
      </c>
      <c r="P9" s="35">
        <v>134146159.83415011</v>
      </c>
      <c r="Q9" s="35">
        <v>0</v>
      </c>
      <c r="R9" s="35">
        <v>0</v>
      </c>
      <c r="S9" s="36">
        <v>0</v>
      </c>
      <c r="T9" s="32" t="s">
        <v>20</v>
      </c>
      <c r="U9" s="32" t="s">
        <v>110</v>
      </c>
      <c r="V9" s="32" t="s">
        <v>294</v>
      </c>
      <c r="W9" s="36">
        <v>91.128065024918385</v>
      </c>
      <c r="X9" s="36">
        <v>1</v>
      </c>
      <c r="Y9" s="32" t="s">
        <v>110</v>
      </c>
      <c r="Z9" s="32" t="s">
        <v>110</v>
      </c>
      <c r="AA9" s="36" t="s">
        <v>110</v>
      </c>
      <c r="AB9" s="36" t="s">
        <v>110</v>
      </c>
      <c r="AC9" s="32" t="s">
        <v>110</v>
      </c>
      <c r="AD9" s="38">
        <v>38535.324857087238</v>
      </c>
      <c r="AE9" s="39">
        <v>15.56</v>
      </c>
      <c r="AF9" s="38">
        <v>109992298.04191278</v>
      </c>
      <c r="AG9" s="39">
        <v>18.98</v>
      </c>
      <c r="AH9" s="40">
        <v>183.41</v>
      </c>
      <c r="AI9" s="38">
        <v>0</v>
      </c>
      <c r="AJ9" s="38">
        <v>0</v>
      </c>
      <c r="AK9" s="38">
        <v>0</v>
      </c>
      <c r="AL9" s="38">
        <v>134146159.83415011</v>
      </c>
      <c r="AM9" s="38">
        <v>0</v>
      </c>
      <c r="AN9" s="41" t="s">
        <v>110</v>
      </c>
    </row>
    <row r="10" spans="1:40" x14ac:dyDescent="0.15">
      <c r="A10" s="32" t="s">
        <v>144</v>
      </c>
      <c r="B10" s="32" t="s">
        <v>47</v>
      </c>
      <c r="C10" s="32" t="s">
        <v>50</v>
      </c>
      <c r="D10" s="32" t="s">
        <v>154</v>
      </c>
      <c r="E10" s="32" t="s">
        <v>198</v>
      </c>
      <c r="F10" s="32" t="s">
        <v>238</v>
      </c>
      <c r="G10" s="32" t="s">
        <v>110</v>
      </c>
      <c r="H10" s="32" t="s">
        <v>281</v>
      </c>
      <c r="I10" s="35">
        <v>120194108.6147493</v>
      </c>
      <c r="J10" s="32" t="s">
        <v>140</v>
      </c>
      <c r="K10" s="35">
        <v>192310573.78359887</v>
      </c>
      <c r="L10" s="32" t="s">
        <v>281</v>
      </c>
      <c r="M10" s="35">
        <v>120194108.6147493</v>
      </c>
      <c r="N10" s="32" t="s">
        <v>140</v>
      </c>
      <c r="O10" s="35">
        <v>192310573.78359887</v>
      </c>
      <c r="P10" s="35">
        <v>120194108.6147493</v>
      </c>
      <c r="Q10" s="35">
        <v>0</v>
      </c>
      <c r="R10" s="35">
        <v>0</v>
      </c>
      <c r="S10" s="36">
        <v>0</v>
      </c>
      <c r="T10" s="32" t="s">
        <v>20</v>
      </c>
      <c r="U10" s="32" t="s">
        <v>110</v>
      </c>
      <c r="V10" s="32" t="s">
        <v>294</v>
      </c>
      <c r="W10" s="36">
        <v>91.128065024918385</v>
      </c>
      <c r="X10" s="36">
        <v>1</v>
      </c>
      <c r="Y10" s="32" t="s">
        <v>110</v>
      </c>
      <c r="Z10" s="32" t="s">
        <v>110</v>
      </c>
      <c r="AA10" s="36" t="s">
        <v>110</v>
      </c>
      <c r="AB10" s="36" t="s">
        <v>110</v>
      </c>
      <c r="AC10" s="32" t="s">
        <v>110</v>
      </c>
      <c r="AD10" s="38">
        <v>11606.981642223855</v>
      </c>
      <c r="AE10" s="39">
        <v>46.7</v>
      </c>
      <c r="AF10" s="38">
        <v>99427026.826846972</v>
      </c>
      <c r="AG10" s="39">
        <v>56.46</v>
      </c>
      <c r="AH10" s="40">
        <v>183.41</v>
      </c>
      <c r="AI10" s="38">
        <v>0</v>
      </c>
      <c r="AJ10" s="38">
        <v>0</v>
      </c>
      <c r="AK10" s="38">
        <v>0</v>
      </c>
      <c r="AL10" s="38">
        <v>120194108.6147493</v>
      </c>
      <c r="AM10" s="38">
        <v>0</v>
      </c>
      <c r="AN10" s="41" t="s">
        <v>110</v>
      </c>
    </row>
    <row r="11" spans="1:40" x14ac:dyDescent="0.15">
      <c r="A11" s="32" t="s">
        <v>144</v>
      </c>
      <c r="B11" s="32" t="s">
        <v>47</v>
      </c>
      <c r="C11" s="32" t="s">
        <v>50</v>
      </c>
      <c r="D11" s="32" t="s">
        <v>155</v>
      </c>
      <c r="E11" s="32" t="s">
        <v>199</v>
      </c>
      <c r="F11" s="32" t="s">
        <v>239</v>
      </c>
      <c r="G11" s="32" t="s">
        <v>110</v>
      </c>
      <c r="H11" s="32" t="s">
        <v>281</v>
      </c>
      <c r="I11" s="35">
        <v>471818999.48481154</v>
      </c>
      <c r="J11" s="32" t="s">
        <v>140</v>
      </c>
      <c r="K11" s="35">
        <v>754910399.17569852</v>
      </c>
      <c r="L11" s="32" t="s">
        <v>281</v>
      </c>
      <c r="M11" s="35">
        <v>471818999.48481154</v>
      </c>
      <c r="N11" s="32" t="s">
        <v>140</v>
      </c>
      <c r="O11" s="35">
        <v>754910399.17569852</v>
      </c>
      <c r="P11" s="35">
        <v>471818999.48481154</v>
      </c>
      <c r="Q11" s="35">
        <v>0</v>
      </c>
      <c r="R11" s="35">
        <v>0</v>
      </c>
      <c r="S11" s="36">
        <v>0</v>
      </c>
      <c r="T11" s="32" t="s">
        <v>20</v>
      </c>
      <c r="U11" s="32" t="s">
        <v>110</v>
      </c>
      <c r="V11" s="32" t="s">
        <v>294</v>
      </c>
      <c r="W11" s="36">
        <v>91.128065024918385</v>
      </c>
      <c r="X11" s="36">
        <v>1</v>
      </c>
      <c r="Y11" s="32" t="s">
        <v>110</v>
      </c>
      <c r="Z11" s="32" t="s">
        <v>110</v>
      </c>
      <c r="AA11" s="36" t="s">
        <v>110</v>
      </c>
      <c r="AB11" s="36" t="s">
        <v>110</v>
      </c>
      <c r="AC11" s="32" t="s">
        <v>110</v>
      </c>
      <c r="AD11" s="38">
        <v>17497.499765434579</v>
      </c>
      <c r="AE11" s="39">
        <v>208.85</v>
      </c>
      <c r="AF11" s="38">
        <v>670273470.24258101</v>
      </c>
      <c r="AG11" s="39">
        <v>147.02000000000001</v>
      </c>
      <c r="AH11" s="40">
        <v>183.41</v>
      </c>
      <c r="AI11" s="38">
        <v>0</v>
      </c>
      <c r="AJ11" s="38">
        <v>0</v>
      </c>
      <c r="AK11" s="38">
        <v>0</v>
      </c>
      <c r="AL11" s="38">
        <v>471818999.48481154</v>
      </c>
      <c r="AM11" s="38">
        <v>0</v>
      </c>
      <c r="AN11" s="41" t="s">
        <v>110</v>
      </c>
    </row>
    <row r="12" spans="1:40" x14ac:dyDescent="0.15">
      <c r="A12" s="32" t="s">
        <v>144</v>
      </c>
      <c r="B12" s="32" t="s">
        <v>47</v>
      </c>
      <c r="C12" s="32" t="s">
        <v>50</v>
      </c>
      <c r="D12" s="32" t="s">
        <v>156</v>
      </c>
      <c r="E12" s="32" t="s">
        <v>200</v>
      </c>
      <c r="F12" s="32" t="s">
        <v>240</v>
      </c>
      <c r="G12" s="32" t="s">
        <v>110</v>
      </c>
      <c r="H12" s="32" t="s">
        <v>281</v>
      </c>
      <c r="I12" s="35">
        <v>24043485.657317836</v>
      </c>
      <c r="J12" s="32" t="s">
        <v>140</v>
      </c>
      <c r="K12" s="35">
        <v>38469577.051708542</v>
      </c>
      <c r="L12" s="32" t="s">
        <v>281</v>
      </c>
      <c r="M12" s="35">
        <v>24043485.657317836</v>
      </c>
      <c r="N12" s="32" t="s">
        <v>140</v>
      </c>
      <c r="O12" s="35">
        <v>38469577.051708542</v>
      </c>
      <c r="P12" s="35">
        <v>24043485.657317836</v>
      </c>
      <c r="Q12" s="35">
        <v>0</v>
      </c>
      <c r="R12" s="35">
        <v>0</v>
      </c>
      <c r="S12" s="36">
        <v>0</v>
      </c>
      <c r="T12" s="32" t="s">
        <v>20</v>
      </c>
      <c r="U12" s="32" t="s">
        <v>110</v>
      </c>
      <c r="V12" s="32" t="s">
        <v>294</v>
      </c>
      <c r="W12" s="36">
        <v>91.128065024918385</v>
      </c>
      <c r="X12" s="36">
        <v>1</v>
      </c>
      <c r="Y12" s="32" t="s">
        <v>110</v>
      </c>
      <c r="Z12" s="32" t="s">
        <v>110</v>
      </c>
      <c r="AA12" s="36" t="s">
        <v>110</v>
      </c>
      <c r="AB12" s="36" t="s">
        <v>110</v>
      </c>
      <c r="AC12" s="32" t="s">
        <v>110</v>
      </c>
      <c r="AD12" s="38">
        <v>3370.8271252717309</v>
      </c>
      <c r="AE12" s="39">
        <v>40.35</v>
      </c>
      <c r="AF12" s="38">
        <v>24949271.285246018</v>
      </c>
      <c r="AG12" s="39">
        <v>38.89</v>
      </c>
      <c r="AH12" s="40">
        <v>183.41</v>
      </c>
      <c r="AI12" s="38">
        <v>0</v>
      </c>
      <c r="AJ12" s="38">
        <v>0</v>
      </c>
      <c r="AK12" s="38">
        <v>0</v>
      </c>
      <c r="AL12" s="38">
        <v>24043485.657317836</v>
      </c>
      <c r="AM12" s="38">
        <v>0</v>
      </c>
      <c r="AN12" s="41" t="s">
        <v>110</v>
      </c>
    </row>
    <row r="13" spans="1:40" x14ac:dyDescent="0.15">
      <c r="A13" s="32" t="s">
        <v>144</v>
      </c>
      <c r="B13" s="32" t="s">
        <v>47</v>
      </c>
      <c r="C13" s="32" t="s">
        <v>50</v>
      </c>
      <c r="D13" s="32" t="s">
        <v>157</v>
      </c>
      <c r="E13" s="32" t="s">
        <v>201</v>
      </c>
      <c r="F13" s="32" t="s">
        <v>241</v>
      </c>
      <c r="G13" s="32" t="s">
        <v>110</v>
      </c>
      <c r="H13" s="32" t="s">
        <v>281</v>
      </c>
      <c r="I13" s="35">
        <v>148917102.42635521</v>
      </c>
      <c r="J13" s="32" t="s">
        <v>140</v>
      </c>
      <c r="K13" s="35">
        <v>238267363.88216838</v>
      </c>
      <c r="L13" s="32" t="s">
        <v>281</v>
      </c>
      <c r="M13" s="35">
        <v>148917102.42635521</v>
      </c>
      <c r="N13" s="32" t="s">
        <v>140</v>
      </c>
      <c r="O13" s="35">
        <v>238267363.88216838</v>
      </c>
      <c r="P13" s="35">
        <v>148917102.42635521</v>
      </c>
      <c r="Q13" s="35">
        <v>0</v>
      </c>
      <c r="R13" s="35">
        <v>0</v>
      </c>
      <c r="S13" s="36">
        <v>0</v>
      </c>
      <c r="T13" s="32" t="s">
        <v>20</v>
      </c>
      <c r="U13" s="32" t="s">
        <v>110</v>
      </c>
      <c r="V13" s="32" t="s">
        <v>294</v>
      </c>
      <c r="W13" s="36">
        <v>91.128065024918385</v>
      </c>
      <c r="X13" s="36">
        <v>1</v>
      </c>
      <c r="Y13" s="32" t="s">
        <v>110</v>
      </c>
      <c r="Z13" s="32" t="s">
        <v>110</v>
      </c>
      <c r="AA13" s="36" t="s">
        <v>110</v>
      </c>
      <c r="AB13" s="36" t="s">
        <v>110</v>
      </c>
      <c r="AC13" s="32" t="s">
        <v>110</v>
      </c>
      <c r="AD13" s="38">
        <v>15319.539011339029</v>
      </c>
      <c r="AE13" s="39">
        <v>43.71</v>
      </c>
      <c r="AF13" s="38">
        <v>122834688.28118905</v>
      </c>
      <c r="AG13" s="39">
        <v>53</v>
      </c>
      <c r="AH13" s="40">
        <v>183.41</v>
      </c>
      <c r="AI13" s="38">
        <v>0</v>
      </c>
      <c r="AJ13" s="38">
        <v>0</v>
      </c>
      <c r="AK13" s="38">
        <v>0</v>
      </c>
      <c r="AL13" s="38">
        <v>148917102.42635521</v>
      </c>
      <c r="AM13" s="38">
        <v>0</v>
      </c>
      <c r="AN13" s="41" t="s">
        <v>110</v>
      </c>
    </row>
    <row r="14" spans="1:40" x14ac:dyDescent="0.15">
      <c r="A14" s="32" t="s">
        <v>144</v>
      </c>
      <c r="B14" s="32" t="s">
        <v>47</v>
      </c>
      <c r="C14" s="32" t="s">
        <v>50</v>
      </c>
      <c r="D14" s="32" t="s">
        <v>158</v>
      </c>
      <c r="E14" s="32" t="s">
        <v>202</v>
      </c>
      <c r="F14" s="32" t="s">
        <v>242</v>
      </c>
      <c r="G14" s="32" t="s">
        <v>110</v>
      </c>
      <c r="H14" s="32" t="s">
        <v>281</v>
      </c>
      <c r="I14" s="35">
        <v>219977454.37736955</v>
      </c>
      <c r="J14" s="32" t="s">
        <v>140</v>
      </c>
      <c r="K14" s="35">
        <v>351963927.00379133</v>
      </c>
      <c r="L14" s="32" t="s">
        <v>281</v>
      </c>
      <c r="M14" s="35">
        <v>219977454.37736955</v>
      </c>
      <c r="N14" s="32" t="s">
        <v>140</v>
      </c>
      <c r="O14" s="35">
        <v>351963927.00379133</v>
      </c>
      <c r="P14" s="35">
        <v>219977454.37736955</v>
      </c>
      <c r="Q14" s="35">
        <v>0</v>
      </c>
      <c r="R14" s="35">
        <v>0</v>
      </c>
      <c r="S14" s="36">
        <v>0</v>
      </c>
      <c r="T14" s="32" t="s">
        <v>291</v>
      </c>
      <c r="U14" s="32" t="s">
        <v>291</v>
      </c>
      <c r="V14" s="32" t="s">
        <v>291</v>
      </c>
      <c r="W14" s="36">
        <v>91.128065024918385</v>
      </c>
      <c r="X14" s="36">
        <v>1</v>
      </c>
      <c r="Y14" s="32" t="s">
        <v>110</v>
      </c>
      <c r="Z14" s="32" t="s">
        <v>110</v>
      </c>
      <c r="AA14" s="36" t="s">
        <v>110</v>
      </c>
      <c r="AB14" s="36" t="s">
        <v>110</v>
      </c>
      <c r="AC14" s="32" t="s">
        <v>110</v>
      </c>
      <c r="AD14" s="38">
        <v>2242.6616802632416</v>
      </c>
      <c r="AE14" s="39">
        <v>544.33000000000004</v>
      </c>
      <c r="AF14" s="38">
        <v>223899972.63086346</v>
      </c>
      <c r="AG14" s="39">
        <v>534.79999999999995</v>
      </c>
      <c r="AH14" s="40">
        <v>183.41</v>
      </c>
      <c r="AI14" s="38">
        <v>0</v>
      </c>
      <c r="AJ14" s="38">
        <v>0</v>
      </c>
      <c r="AK14" s="38">
        <v>0</v>
      </c>
      <c r="AL14" s="38">
        <v>219977454.37736955</v>
      </c>
      <c r="AM14" s="38">
        <v>0</v>
      </c>
      <c r="AN14" s="41" t="s">
        <v>110</v>
      </c>
    </row>
    <row r="15" spans="1:40" x14ac:dyDescent="0.15">
      <c r="A15" s="32" t="s">
        <v>144</v>
      </c>
      <c r="B15" s="32" t="s">
        <v>47</v>
      </c>
      <c r="C15" s="32" t="s">
        <v>50</v>
      </c>
      <c r="D15" s="32" t="s">
        <v>159</v>
      </c>
      <c r="E15" s="32" t="s">
        <v>203</v>
      </c>
      <c r="F15" s="32" t="s">
        <v>243</v>
      </c>
      <c r="G15" s="32" t="s">
        <v>110</v>
      </c>
      <c r="H15" s="32" t="s">
        <v>281</v>
      </c>
      <c r="I15" s="35">
        <v>56048813.952811085</v>
      </c>
      <c r="J15" s="32" t="s">
        <v>140</v>
      </c>
      <c r="K15" s="35">
        <v>89678102.324497744</v>
      </c>
      <c r="L15" s="32" t="s">
        <v>281</v>
      </c>
      <c r="M15" s="35">
        <v>56048813.952811085</v>
      </c>
      <c r="N15" s="32" t="s">
        <v>140</v>
      </c>
      <c r="O15" s="35">
        <v>89678102.324497744</v>
      </c>
      <c r="P15" s="35">
        <v>56048813.952811085</v>
      </c>
      <c r="Q15" s="35">
        <v>0</v>
      </c>
      <c r="R15" s="35">
        <v>0</v>
      </c>
      <c r="S15" s="36">
        <v>0</v>
      </c>
      <c r="T15" s="32" t="s">
        <v>20</v>
      </c>
      <c r="U15" s="32" t="s">
        <v>110</v>
      </c>
      <c r="V15" s="32" t="s">
        <v>294</v>
      </c>
      <c r="W15" s="36">
        <v>91.128065024918385</v>
      </c>
      <c r="X15" s="36">
        <v>1</v>
      </c>
      <c r="Y15" s="32" t="s">
        <v>110</v>
      </c>
      <c r="Z15" s="32" t="s">
        <v>110</v>
      </c>
      <c r="AA15" s="36" t="s">
        <v>110</v>
      </c>
      <c r="AB15" s="36" t="s">
        <v>110</v>
      </c>
      <c r="AC15" s="32" t="s">
        <v>110</v>
      </c>
      <c r="AD15" s="38">
        <v>3539.4140455678298</v>
      </c>
      <c r="AE15" s="39">
        <v>96.48</v>
      </c>
      <c r="AF15" s="38">
        <v>62634000.404426113</v>
      </c>
      <c r="AG15" s="39">
        <v>86.34</v>
      </c>
      <c r="AH15" s="40">
        <v>183.41</v>
      </c>
      <c r="AI15" s="38">
        <v>0</v>
      </c>
      <c r="AJ15" s="38">
        <v>0</v>
      </c>
      <c r="AK15" s="38">
        <v>0</v>
      </c>
      <c r="AL15" s="38">
        <v>56048813.952811085</v>
      </c>
      <c r="AM15" s="38">
        <v>0</v>
      </c>
      <c r="AN15" s="41" t="s">
        <v>110</v>
      </c>
    </row>
    <row r="16" spans="1:40" x14ac:dyDescent="0.15">
      <c r="A16" s="32" t="s">
        <v>144</v>
      </c>
      <c r="B16" s="32" t="s">
        <v>47</v>
      </c>
      <c r="C16" s="32" t="s">
        <v>50</v>
      </c>
      <c r="D16" s="32" t="s">
        <v>160</v>
      </c>
      <c r="E16" s="32" t="s">
        <v>204</v>
      </c>
      <c r="F16" s="32" t="s">
        <v>244</v>
      </c>
      <c r="G16" s="32" t="s">
        <v>110</v>
      </c>
      <c r="H16" s="32" t="s">
        <v>281</v>
      </c>
      <c r="I16" s="35">
        <v>50207180.568802327</v>
      </c>
      <c r="J16" s="32" t="s">
        <v>140</v>
      </c>
      <c r="K16" s="35">
        <v>80331488.910083726</v>
      </c>
      <c r="L16" s="32" t="s">
        <v>281</v>
      </c>
      <c r="M16" s="35">
        <v>50207180.568802327</v>
      </c>
      <c r="N16" s="32" t="s">
        <v>140</v>
      </c>
      <c r="O16" s="35">
        <v>80331488.910083726</v>
      </c>
      <c r="P16" s="35">
        <v>50207180.568802327</v>
      </c>
      <c r="Q16" s="35">
        <v>0</v>
      </c>
      <c r="R16" s="35">
        <v>0</v>
      </c>
      <c r="S16" s="36">
        <v>0</v>
      </c>
      <c r="T16" s="32" t="s">
        <v>291</v>
      </c>
      <c r="U16" s="32" t="s">
        <v>291</v>
      </c>
      <c r="V16" s="32" t="s">
        <v>291</v>
      </c>
      <c r="W16" s="36">
        <v>91.128065024918385</v>
      </c>
      <c r="X16" s="36">
        <v>1</v>
      </c>
      <c r="Y16" s="32" t="s">
        <v>110</v>
      </c>
      <c r="Z16" s="32" t="s">
        <v>110</v>
      </c>
      <c r="AA16" s="36" t="s">
        <v>110</v>
      </c>
      <c r="AB16" s="36" t="s">
        <v>110</v>
      </c>
      <c r="AC16" s="32" t="s">
        <v>110</v>
      </c>
      <c r="AD16" s="38">
        <v>1030.6584154318268</v>
      </c>
      <c r="AE16" s="39">
        <v>259.11</v>
      </c>
      <c r="AF16" s="38">
        <v>48981569.150020741</v>
      </c>
      <c r="AG16" s="39">
        <v>265.60000000000002</v>
      </c>
      <c r="AH16" s="40">
        <v>183.41</v>
      </c>
      <c r="AI16" s="38">
        <v>0</v>
      </c>
      <c r="AJ16" s="38">
        <v>0</v>
      </c>
      <c r="AK16" s="38">
        <v>0</v>
      </c>
      <c r="AL16" s="38">
        <v>50207180.568802327</v>
      </c>
      <c r="AM16" s="38">
        <v>0</v>
      </c>
      <c r="AN16" s="41" t="s">
        <v>110</v>
      </c>
    </row>
    <row r="17" spans="1:40" x14ac:dyDescent="0.15">
      <c r="A17" s="32" t="s">
        <v>144</v>
      </c>
      <c r="B17" s="32" t="s">
        <v>47</v>
      </c>
      <c r="C17" s="32" t="s">
        <v>50</v>
      </c>
      <c r="D17" s="32" t="s">
        <v>161</v>
      </c>
      <c r="E17" s="32" t="s">
        <v>205</v>
      </c>
      <c r="F17" s="32" t="s">
        <v>245</v>
      </c>
      <c r="G17" s="32" t="s">
        <v>110</v>
      </c>
      <c r="H17" s="32" t="s">
        <v>281</v>
      </c>
      <c r="I17" s="35">
        <v>153425990.59321651</v>
      </c>
      <c r="J17" s="32" t="s">
        <v>140</v>
      </c>
      <c r="K17" s="35">
        <v>245481584.94914642</v>
      </c>
      <c r="L17" s="32" t="s">
        <v>281</v>
      </c>
      <c r="M17" s="35">
        <v>153425990.59321651</v>
      </c>
      <c r="N17" s="32" t="s">
        <v>140</v>
      </c>
      <c r="O17" s="35">
        <v>245481584.94914642</v>
      </c>
      <c r="P17" s="35">
        <v>153425990.59321651</v>
      </c>
      <c r="Q17" s="35">
        <v>0</v>
      </c>
      <c r="R17" s="35">
        <v>0</v>
      </c>
      <c r="S17" s="36">
        <v>0</v>
      </c>
      <c r="T17" s="32" t="s">
        <v>20</v>
      </c>
      <c r="U17" s="32" t="s">
        <v>110</v>
      </c>
      <c r="V17" s="32" t="s">
        <v>294</v>
      </c>
      <c r="W17" s="36">
        <v>91.128065024918385</v>
      </c>
      <c r="X17" s="36">
        <v>1</v>
      </c>
      <c r="Y17" s="32" t="s">
        <v>110</v>
      </c>
      <c r="Z17" s="32" t="s">
        <v>110</v>
      </c>
      <c r="AA17" s="36" t="s">
        <v>110</v>
      </c>
      <c r="AB17" s="36" t="s">
        <v>110</v>
      </c>
      <c r="AC17" s="32" t="s">
        <v>110</v>
      </c>
      <c r="AD17" s="38">
        <v>22414.770154179176</v>
      </c>
      <c r="AE17" s="39">
        <v>35.51</v>
      </c>
      <c r="AF17" s="38">
        <v>146024858.02785876</v>
      </c>
      <c r="AG17" s="39">
        <v>37.32</v>
      </c>
      <c r="AH17" s="40">
        <v>183.41</v>
      </c>
      <c r="AI17" s="38">
        <v>0</v>
      </c>
      <c r="AJ17" s="38">
        <v>0</v>
      </c>
      <c r="AK17" s="38">
        <v>0</v>
      </c>
      <c r="AL17" s="38">
        <v>153425990.59321651</v>
      </c>
      <c r="AM17" s="38">
        <v>0</v>
      </c>
      <c r="AN17" s="41" t="s">
        <v>110</v>
      </c>
    </row>
    <row r="18" spans="1:40" x14ac:dyDescent="0.15">
      <c r="A18" s="32" t="s">
        <v>144</v>
      </c>
      <c r="B18" s="32" t="s">
        <v>47</v>
      </c>
      <c r="C18" s="32" t="s">
        <v>50</v>
      </c>
      <c r="D18" s="32" t="s">
        <v>162</v>
      </c>
      <c r="E18" s="32" t="s">
        <v>206</v>
      </c>
      <c r="F18" s="32" t="s">
        <v>246</v>
      </c>
      <c r="G18" s="32" t="s">
        <v>110</v>
      </c>
      <c r="H18" s="32" t="s">
        <v>281</v>
      </c>
      <c r="I18" s="35">
        <v>427882348.36061907</v>
      </c>
      <c r="J18" s="32" t="s">
        <v>140</v>
      </c>
      <c r="K18" s="35">
        <v>684611757.37699056</v>
      </c>
      <c r="L18" s="32" t="s">
        <v>281</v>
      </c>
      <c r="M18" s="35">
        <v>427882348.36061907</v>
      </c>
      <c r="N18" s="32" t="s">
        <v>140</v>
      </c>
      <c r="O18" s="35">
        <v>684611757.37699056</v>
      </c>
      <c r="P18" s="35">
        <v>427882348.36061907</v>
      </c>
      <c r="Q18" s="35">
        <v>0</v>
      </c>
      <c r="R18" s="35">
        <v>0</v>
      </c>
      <c r="S18" s="36">
        <v>0</v>
      </c>
      <c r="T18" s="32" t="s">
        <v>291</v>
      </c>
      <c r="U18" s="32" t="s">
        <v>291</v>
      </c>
      <c r="V18" s="32" t="s">
        <v>291</v>
      </c>
      <c r="W18" s="36">
        <v>91.128065024918385</v>
      </c>
      <c r="X18" s="36">
        <v>1</v>
      </c>
      <c r="Y18" s="32" t="s">
        <v>110</v>
      </c>
      <c r="Z18" s="32" t="s">
        <v>110</v>
      </c>
      <c r="AA18" s="36" t="s">
        <v>110</v>
      </c>
      <c r="AB18" s="36" t="s">
        <v>110</v>
      </c>
      <c r="AC18" s="32" t="s">
        <v>110</v>
      </c>
      <c r="AD18" s="38">
        <v>6529.3258590354017</v>
      </c>
      <c r="AE18" s="39">
        <v>365.7</v>
      </c>
      <c r="AF18" s="38">
        <v>437942614.26645565</v>
      </c>
      <c r="AG18" s="39">
        <v>357.3</v>
      </c>
      <c r="AH18" s="40">
        <v>183.41</v>
      </c>
      <c r="AI18" s="38">
        <v>0</v>
      </c>
      <c r="AJ18" s="38">
        <v>0</v>
      </c>
      <c r="AK18" s="38">
        <v>0</v>
      </c>
      <c r="AL18" s="38">
        <v>427882348.36061907</v>
      </c>
      <c r="AM18" s="38">
        <v>0</v>
      </c>
      <c r="AN18" s="41" t="s">
        <v>110</v>
      </c>
    </row>
    <row r="19" spans="1:40" x14ac:dyDescent="0.15">
      <c r="A19" s="32" t="s">
        <v>144</v>
      </c>
      <c r="B19" s="32" t="s">
        <v>47</v>
      </c>
      <c r="C19" s="32" t="s">
        <v>50</v>
      </c>
      <c r="D19" s="32" t="s">
        <v>163</v>
      </c>
      <c r="E19" s="32" t="s">
        <v>207</v>
      </c>
      <c r="F19" s="32" t="s">
        <v>247</v>
      </c>
      <c r="G19" s="32" t="s">
        <v>110</v>
      </c>
      <c r="H19" s="32" t="s">
        <v>281</v>
      </c>
      <c r="I19" s="35">
        <v>150425833.25139818</v>
      </c>
      <c r="J19" s="32" t="s">
        <v>140</v>
      </c>
      <c r="K19" s="35">
        <v>240681333.2022371</v>
      </c>
      <c r="L19" s="32" t="s">
        <v>281</v>
      </c>
      <c r="M19" s="35">
        <v>150425833.25139818</v>
      </c>
      <c r="N19" s="32" t="s">
        <v>140</v>
      </c>
      <c r="O19" s="35">
        <v>240681333.2022371</v>
      </c>
      <c r="P19" s="35">
        <v>150425833.25139818</v>
      </c>
      <c r="Q19" s="35">
        <v>0</v>
      </c>
      <c r="R19" s="35">
        <v>0</v>
      </c>
      <c r="S19" s="36">
        <v>0</v>
      </c>
      <c r="T19" s="32" t="s">
        <v>291</v>
      </c>
      <c r="U19" s="32" t="s">
        <v>291</v>
      </c>
      <c r="V19" s="32" t="s">
        <v>291</v>
      </c>
      <c r="W19" s="36">
        <v>91.128065024918385</v>
      </c>
      <c r="X19" s="36">
        <v>1</v>
      </c>
      <c r="Y19" s="32" t="s">
        <v>110</v>
      </c>
      <c r="Z19" s="32" t="s">
        <v>110</v>
      </c>
      <c r="AA19" s="36" t="s">
        <v>110</v>
      </c>
      <c r="AB19" s="36" t="s">
        <v>110</v>
      </c>
      <c r="AC19" s="32" t="s">
        <v>110</v>
      </c>
      <c r="AD19" s="38">
        <v>32793.34547986713</v>
      </c>
      <c r="AE19" s="39">
        <v>31.31</v>
      </c>
      <c r="AF19" s="38">
        <v>188338439.03254089</v>
      </c>
      <c r="AG19" s="39">
        <v>25.01</v>
      </c>
      <c r="AH19" s="40">
        <v>183.41</v>
      </c>
      <c r="AI19" s="38">
        <v>0</v>
      </c>
      <c r="AJ19" s="38">
        <v>0</v>
      </c>
      <c r="AK19" s="38">
        <v>0</v>
      </c>
      <c r="AL19" s="38">
        <v>150425833.25139818</v>
      </c>
      <c r="AM19" s="38">
        <v>0</v>
      </c>
      <c r="AN19" s="41" t="s">
        <v>110</v>
      </c>
    </row>
    <row r="20" spans="1:40" x14ac:dyDescent="0.15">
      <c r="A20" s="32" t="s">
        <v>144</v>
      </c>
      <c r="B20" s="32" t="s">
        <v>47</v>
      </c>
      <c r="C20" s="32" t="s">
        <v>50</v>
      </c>
      <c r="D20" s="32" t="s">
        <v>164</v>
      </c>
      <c r="E20" s="32" t="s">
        <v>208</v>
      </c>
      <c r="F20" s="32" t="s">
        <v>248</v>
      </c>
      <c r="G20" s="32" t="s">
        <v>110</v>
      </c>
      <c r="H20" s="32" t="s">
        <v>281</v>
      </c>
      <c r="I20" s="35">
        <v>474614211.63095015</v>
      </c>
      <c r="J20" s="32" t="s">
        <v>140</v>
      </c>
      <c r="K20" s="35">
        <v>759382738.60952032</v>
      </c>
      <c r="L20" s="32" t="s">
        <v>281</v>
      </c>
      <c r="M20" s="35">
        <v>474614211.63095015</v>
      </c>
      <c r="N20" s="32" t="s">
        <v>140</v>
      </c>
      <c r="O20" s="35">
        <v>759382738.60952032</v>
      </c>
      <c r="P20" s="35">
        <v>474614211.63095015</v>
      </c>
      <c r="Q20" s="35">
        <v>0</v>
      </c>
      <c r="R20" s="35">
        <v>0</v>
      </c>
      <c r="S20" s="36">
        <v>0</v>
      </c>
      <c r="T20" s="32" t="s">
        <v>20</v>
      </c>
      <c r="U20" s="32" t="s">
        <v>110</v>
      </c>
      <c r="V20" s="32" t="s">
        <v>294</v>
      </c>
      <c r="W20" s="36">
        <v>91.128065024918385</v>
      </c>
      <c r="X20" s="36">
        <v>1</v>
      </c>
      <c r="Y20" s="32" t="s">
        <v>110</v>
      </c>
      <c r="Z20" s="32" t="s">
        <v>110</v>
      </c>
      <c r="AA20" s="36" t="s">
        <v>110</v>
      </c>
      <c r="AB20" s="36" t="s">
        <v>110</v>
      </c>
      <c r="AC20" s="32" t="s">
        <v>110</v>
      </c>
      <c r="AD20" s="38">
        <v>12598.454989694967</v>
      </c>
      <c r="AE20" s="39">
        <v>228.38</v>
      </c>
      <c r="AF20" s="38">
        <v>527736650.07979035</v>
      </c>
      <c r="AG20" s="39">
        <v>205.4</v>
      </c>
      <c r="AH20" s="40">
        <v>183.41</v>
      </c>
      <c r="AI20" s="38">
        <v>0</v>
      </c>
      <c r="AJ20" s="38">
        <v>0</v>
      </c>
      <c r="AK20" s="38">
        <v>0</v>
      </c>
      <c r="AL20" s="38">
        <v>474614211.63095015</v>
      </c>
      <c r="AM20" s="38">
        <v>0</v>
      </c>
      <c r="AN20" s="41" t="s">
        <v>110</v>
      </c>
    </row>
    <row r="21" spans="1:40" x14ac:dyDescent="0.15">
      <c r="A21" s="32" t="s">
        <v>144</v>
      </c>
      <c r="B21" s="32" t="s">
        <v>47</v>
      </c>
      <c r="C21" s="32" t="s">
        <v>50</v>
      </c>
      <c r="D21" s="32" t="s">
        <v>165</v>
      </c>
      <c r="E21" s="32" t="s">
        <v>209</v>
      </c>
      <c r="F21" s="32" t="s">
        <v>249</v>
      </c>
      <c r="G21" s="32" t="s">
        <v>110</v>
      </c>
      <c r="H21" s="32" t="s">
        <v>281</v>
      </c>
      <c r="I21" s="35">
        <v>31004096.043538619</v>
      </c>
      <c r="J21" s="32" t="s">
        <v>140</v>
      </c>
      <c r="K21" s="35">
        <v>49606553.66966179</v>
      </c>
      <c r="L21" s="32" t="s">
        <v>281</v>
      </c>
      <c r="M21" s="35">
        <v>31004096.043538619</v>
      </c>
      <c r="N21" s="32" t="s">
        <v>140</v>
      </c>
      <c r="O21" s="35">
        <v>49606553.66966179</v>
      </c>
      <c r="P21" s="35">
        <v>31004096.043538619</v>
      </c>
      <c r="Q21" s="35">
        <v>0</v>
      </c>
      <c r="R21" s="35">
        <v>0</v>
      </c>
      <c r="S21" s="36">
        <v>0</v>
      </c>
      <c r="T21" s="32" t="s">
        <v>20</v>
      </c>
      <c r="U21" s="32" t="s">
        <v>110</v>
      </c>
      <c r="V21" s="32" t="s">
        <v>294</v>
      </c>
      <c r="W21" s="36">
        <v>91.128065024918385</v>
      </c>
      <c r="X21" s="36">
        <v>1</v>
      </c>
      <c r="Y21" s="32" t="s">
        <v>110</v>
      </c>
      <c r="Z21" s="32" t="s">
        <v>110</v>
      </c>
      <c r="AA21" s="36" t="s">
        <v>110</v>
      </c>
      <c r="AB21" s="36" t="s">
        <v>110</v>
      </c>
      <c r="AC21" s="32" t="s">
        <v>110</v>
      </c>
      <c r="AD21" s="38">
        <v>2278.2016256229595</v>
      </c>
      <c r="AE21" s="39">
        <v>71.84</v>
      </c>
      <c r="AF21" s="38">
        <v>30022148.312704563</v>
      </c>
      <c r="AG21" s="39">
        <v>74.2</v>
      </c>
      <c r="AH21" s="40">
        <v>183.41</v>
      </c>
      <c r="AI21" s="38">
        <v>0</v>
      </c>
      <c r="AJ21" s="38">
        <v>0</v>
      </c>
      <c r="AK21" s="38">
        <v>0</v>
      </c>
      <c r="AL21" s="38">
        <v>31004096.043538619</v>
      </c>
      <c r="AM21" s="38">
        <v>0</v>
      </c>
      <c r="AN21" s="41" t="s">
        <v>110</v>
      </c>
    </row>
    <row r="22" spans="1:40" x14ac:dyDescent="0.15">
      <c r="A22" s="32" t="s">
        <v>144</v>
      </c>
      <c r="B22" s="32" t="s">
        <v>47</v>
      </c>
      <c r="C22" s="32" t="s">
        <v>50</v>
      </c>
      <c r="D22" s="32" t="s">
        <v>166</v>
      </c>
      <c r="E22" s="32" t="s">
        <v>210</v>
      </c>
      <c r="F22" s="32" t="s">
        <v>250</v>
      </c>
      <c r="G22" s="32" t="s">
        <v>110</v>
      </c>
      <c r="H22" s="32" t="s">
        <v>281</v>
      </c>
      <c r="I22" s="35">
        <v>117027803.85093559</v>
      </c>
      <c r="J22" s="32" t="s">
        <v>140</v>
      </c>
      <c r="K22" s="35">
        <v>187244486.16149697</v>
      </c>
      <c r="L22" s="32" t="s">
        <v>281</v>
      </c>
      <c r="M22" s="35">
        <v>117027803.85093559</v>
      </c>
      <c r="N22" s="32" t="s">
        <v>140</v>
      </c>
      <c r="O22" s="35">
        <v>187244486.16149697</v>
      </c>
      <c r="P22" s="35">
        <v>117027803.85093559</v>
      </c>
      <c r="Q22" s="35">
        <v>0</v>
      </c>
      <c r="R22" s="35">
        <v>0</v>
      </c>
      <c r="S22" s="36">
        <v>0</v>
      </c>
      <c r="T22" s="32" t="s">
        <v>20</v>
      </c>
      <c r="U22" s="32" t="s">
        <v>110</v>
      </c>
      <c r="V22" s="32" t="s">
        <v>294</v>
      </c>
      <c r="W22" s="36">
        <v>91.128065024918385</v>
      </c>
      <c r="X22" s="36">
        <v>1</v>
      </c>
      <c r="Y22" s="32" t="s">
        <v>110</v>
      </c>
      <c r="Z22" s="32" t="s">
        <v>110</v>
      </c>
      <c r="AA22" s="36" t="s">
        <v>110</v>
      </c>
      <c r="AB22" s="36" t="s">
        <v>110</v>
      </c>
      <c r="AC22" s="32" t="s">
        <v>110</v>
      </c>
      <c r="AD22" s="38">
        <v>12356.054336728683</v>
      </c>
      <c r="AE22" s="39">
        <v>58.72</v>
      </c>
      <c r="AF22" s="38">
        <v>133086122.64183488</v>
      </c>
      <c r="AG22" s="39">
        <v>51.64</v>
      </c>
      <c r="AH22" s="40">
        <v>183.41</v>
      </c>
      <c r="AI22" s="38">
        <v>0</v>
      </c>
      <c r="AJ22" s="38">
        <v>0</v>
      </c>
      <c r="AK22" s="38">
        <v>0</v>
      </c>
      <c r="AL22" s="38">
        <v>117027803.85093559</v>
      </c>
      <c r="AM22" s="38">
        <v>0</v>
      </c>
      <c r="AN22" s="41" t="s">
        <v>110</v>
      </c>
    </row>
    <row r="23" spans="1:40" x14ac:dyDescent="0.15">
      <c r="A23" s="32" t="s">
        <v>144</v>
      </c>
      <c r="B23" s="32" t="s">
        <v>47</v>
      </c>
      <c r="C23" s="32" t="s">
        <v>50</v>
      </c>
      <c r="D23" s="32" t="s">
        <v>167</v>
      </c>
      <c r="E23" s="32" t="s">
        <v>211</v>
      </c>
      <c r="F23" s="32" t="s">
        <v>251</v>
      </c>
      <c r="G23" s="32" t="s">
        <v>110</v>
      </c>
      <c r="H23" s="32" t="s">
        <v>281</v>
      </c>
      <c r="I23" s="35">
        <v>144099901.58837578</v>
      </c>
      <c r="J23" s="32" t="s">
        <v>140</v>
      </c>
      <c r="K23" s="35">
        <v>230559842.54140127</v>
      </c>
      <c r="L23" s="32" t="s">
        <v>281</v>
      </c>
      <c r="M23" s="35">
        <v>144099901.58837578</v>
      </c>
      <c r="N23" s="32" t="s">
        <v>140</v>
      </c>
      <c r="O23" s="35">
        <v>230559842.54140127</v>
      </c>
      <c r="P23" s="35">
        <v>144099901.58837578</v>
      </c>
      <c r="Q23" s="35">
        <v>0</v>
      </c>
      <c r="R23" s="35">
        <v>0</v>
      </c>
      <c r="S23" s="36">
        <v>0</v>
      </c>
      <c r="T23" s="32" t="s">
        <v>291</v>
      </c>
      <c r="U23" s="32" t="s">
        <v>291</v>
      </c>
      <c r="V23" s="32" t="s">
        <v>291</v>
      </c>
      <c r="W23" s="36">
        <v>91.128065024918385</v>
      </c>
      <c r="X23" s="36">
        <v>1</v>
      </c>
      <c r="Y23" s="32" t="s">
        <v>110</v>
      </c>
      <c r="Z23" s="32" t="s">
        <v>110</v>
      </c>
      <c r="AA23" s="36" t="s">
        <v>110</v>
      </c>
      <c r="AB23" s="36" t="s">
        <v>110</v>
      </c>
      <c r="AC23" s="32" t="s">
        <v>110</v>
      </c>
      <c r="AD23" s="38">
        <v>3197.6838017243858</v>
      </c>
      <c r="AE23" s="39">
        <v>209.33</v>
      </c>
      <c r="AF23" s="38">
        <v>122775028.55957854</v>
      </c>
      <c r="AG23" s="39">
        <v>245.7</v>
      </c>
      <c r="AH23" s="40">
        <v>183.41</v>
      </c>
      <c r="AI23" s="38">
        <v>0</v>
      </c>
      <c r="AJ23" s="38">
        <v>0</v>
      </c>
      <c r="AK23" s="38">
        <v>0</v>
      </c>
      <c r="AL23" s="38">
        <v>144099901.58837578</v>
      </c>
      <c r="AM23" s="38">
        <v>0</v>
      </c>
      <c r="AN23" s="41" t="s">
        <v>110</v>
      </c>
    </row>
    <row r="24" spans="1:40" x14ac:dyDescent="0.15">
      <c r="A24" s="32" t="s">
        <v>144</v>
      </c>
      <c r="B24" s="32" t="s">
        <v>47</v>
      </c>
      <c r="C24" s="32" t="s">
        <v>50</v>
      </c>
      <c r="D24" s="32" t="s">
        <v>168</v>
      </c>
      <c r="E24" s="32" t="s">
        <v>212</v>
      </c>
      <c r="F24" s="32" t="s">
        <v>252</v>
      </c>
      <c r="G24" s="32" t="s">
        <v>110</v>
      </c>
      <c r="H24" s="32" t="s">
        <v>281</v>
      </c>
      <c r="I24" s="35">
        <v>133164213.92587735</v>
      </c>
      <c r="J24" s="32" t="s">
        <v>140</v>
      </c>
      <c r="K24" s="35">
        <v>213062742.28140375</v>
      </c>
      <c r="L24" s="32" t="s">
        <v>281</v>
      </c>
      <c r="M24" s="35">
        <v>133164213.92587735</v>
      </c>
      <c r="N24" s="32" t="s">
        <v>140</v>
      </c>
      <c r="O24" s="35">
        <v>213062742.28140375</v>
      </c>
      <c r="P24" s="35">
        <v>133164213.92587735</v>
      </c>
      <c r="Q24" s="35">
        <v>0</v>
      </c>
      <c r="R24" s="35">
        <v>0</v>
      </c>
      <c r="S24" s="36">
        <v>0</v>
      </c>
      <c r="T24" s="32" t="s">
        <v>20</v>
      </c>
      <c r="U24" s="32" t="s">
        <v>110</v>
      </c>
      <c r="V24" s="32" t="s">
        <v>294</v>
      </c>
      <c r="W24" s="36">
        <v>91.128065024918385</v>
      </c>
      <c r="X24" s="36">
        <v>1</v>
      </c>
      <c r="Y24" s="32" t="s">
        <v>110</v>
      </c>
      <c r="Z24" s="32" t="s">
        <v>110</v>
      </c>
      <c r="AA24" s="36" t="s">
        <v>110</v>
      </c>
      <c r="AB24" s="36" t="s">
        <v>110</v>
      </c>
      <c r="AC24" s="32" t="s">
        <v>110</v>
      </c>
      <c r="AD24" s="38">
        <v>16239.021187440456</v>
      </c>
      <c r="AE24" s="39">
        <v>43.97</v>
      </c>
      <c r="AF24" s="38">
        <v>130976028.60288601</v>
      </c>
      <c r="AG24" s="39">
        <v>44.71</v>
      </c>
      <c r="AH24" s="40">
        <v>183.41</v>
      </c>
      <c r="AI24" s="38">
        <v>0</v>
      </c>
      <c r="AJ24" s="38">
        <v>0</v>
      </c>
      <c r="AK24" s="38">
        <v>0</v>
      </c>
      <c r="AL24" s="38">
        <v>133164213.92587735</v>
      </c>
      <c r="AM24" s="38">
        <v>0</v>
      </c>
      <c r="AN24" s="41" t="s">
        <v>110</v>
      </c>
    </row>
    <row r="25" spans="1:40" x14ac:dyDescent="0.15">
      <c r="A25" s="32" t="s">
        <v>144</v>
      </c>
      <c r="B25" s="32" t="s">
        <v>47</v>
      </c>
      <c r="C25" s="32" t="s">
        <v>50</v>
      </c>
      <c r="D25" s="32" t="s">
        <v>169</v>
      </c>
      <c r="E25" s="32" t="s">
        <v>213</v>
      </c>
      <c r="F25" s="32" t="s">
        <v>253</v>
      </c>
      <c r="G25" s="32" t="s">
        <v>110</v>
      </c>
      <c r="H25" s="32" t="s">
        <v>281</v>
      </c>
      <c r="I25" s="35">
        <v>21547518.939827431</v>
      </c>
      <c r="J25" s="32" t="s">
        <v>140</v>
      </c>
      <c r="K25" s="35">
        <v>34476030.303723887</v>
      </c>
      <c r="L25" s="32" t="s">
        <v>281</v>
      </c>
      <c r="M25" s="35">
        <v>21547518.939827431</v>
      </c>
      <c r="N25" s="32" t="s">
        <v>140</v>
      </c>
      <c r="O25" s="35">
        <v>34476030.303723887</v>
      </c>
      <c r="P25" s="35">
        <v>21547518.939827431</v>
      </c>
      <c r="Q25" s="35">
        <v>0</v>
      </c>
      <c r="R25" s="35">
        <v>0</v>
      </c>
      <c r="S25" s="36">
        <v>0</v>
      </c>
      <c r="T25" s="32" t="s">
        <v>20</v>
      </c>
      <c r="U25" s="32" t="s">
        <v>110</v>
      </c>
      <c r="V25" s="32" t="s">
        <v>294</v>
      </c>
      <c r="W25" s="36">
        <v>91.128065024918385</v>
      </c>
      <c r="X25" s="36">
        <v>1</v>
      </c>
      <c r="Y25" s="32" t="s">
        <v>110</v>
      </c>
      <c r="Z25" s="32" t="s">
        <v>110</v>
      </c>
      <c r="AA25" s="36" t="s">
        <v>110</v>
      </c>
      <c r="AB25" s="36" t="s">
        <v>110</v>
      </c>
      <c r="AC25" s="32" t="s">
        <v>110</v>
      </c>
      <c r="AD25" s="38">
        <v>1537.330456970373</v>
      </c>
      <c r="AE25" s="39">
        <v>89.5</v>
      </c>
      <c r="AF25" s="38">
        <v>25238124.469358753</v>
      </c>
      <c r="AG25" s="39">
        <v>76.42</v>
      </c>
      <c r="AH25" s="40">
        <v>183.41</v>
      </c>
      <c r="AI25" s="38">
        <v>0</v>
      </c>
      <c r="AJ25" s="38">
        <v>0</v>
      </c>
      <c r="AK25" s="38">
        <v>0</v>
      </c>
      <c r="AL25" s="38">
        <v>21547518.939827431</v>
      </c>
      <c r="AM25" s="38">
        <v>0</v>
      </c>
      <c r="AN25" s="41" t="s">
        <v>110</v>
      </c>
    </row>
    <row r="26" spans="1:40" x14ac:dyDescent="0.15">
      <c r="A26" s="32" t="s">
        <v>144</v>
      </c>
      <c r="B26" s="32" t="s">
        <v>47</v>
      </c>
      <c r="C26" s="32" t="s">
        <v>50</v>
      </c>
      <c r="D26" s="32" t="s">
        <v>170</v>
      </c>
      <c r="E26" s="32" t="s">
        <v>214</v>
      </c>
      <c r="F26" s="32" t="s">
        <v>254</v>
      </c>
      <c r="G26" s="32" t="s">
        <v>110</v>
      </c>
      <c r="H26" s="32" t="s">
        <v>281</v>
      </c>
      <c r="I26" s="35">
        <v>71092124.66216594</v>
      </c>
      <c r="J26" s="32" t="s">
        <v>140</v>
      </c>
      <c r="K26" s="35">
        <v>113747399.45946549</v>
      </c>
      <c r="L26" s="32" t="s">
        <v>281</v>
      </c>
      <c r="M26" s="35">
        <v>71092124.66216594</v>
      </c>
      <c r="N26" s="32" t="s">
        <v>140</v>
      </c>
      <c r="O26" s="35">
        <v>113747399.45946549</v>
      </c>
      <c r="P26" s="35">
        <v>71092124.66216594</v>
      </c>
      <c r="Q26" s="35">
        <v>0</v>
      </c>
      <c r="R26" s="35">
        <v>0</v>
      </c>
      <c r="S26" s="36">
        <v>0</v>
      </c>
      <c r="T26" s="32" t="s">
        <v>20</v>
      </c>
      <c r="U26" s="32" t="s">
        <v>110</v>
      </c>
      <c r="V26" s="32" t="s">
        <v>294</v>
      </c>
      <c r="W26" s="36">
        <v>91.128065024918385</v>
      </c>
      <c r="X26" s="36">
        <v>1</v>
      </c>
      <c r="Y26" s="32" t="s">
        <v>110</v>
      </c>
      <c r="Z26" s="32" t="s">
        <v>110</v>
      </c>
      <c r="AA26" s="36" t="s">
        <v>110</v>
      </c>
      <c r="AB26" s="36" t="s">
        <v>110</v>
      </c>
      <c r="AC26" s="32" t="s">
        <v>110</v>
      </c>
      <c r="AD26" s="38">
        <v>2157.001299139818</v>
      </c>
      <c r="AE26" s="39">
        <v>206.13</v>
      </c>
      <c r="AF26" s="38">
        <v>81550952.829598725</v>
      </c>
      <c r="AG26" s="39">
        <v>179.7</v>
      </c>
      <c r="AH26" s="40">
        <v>183.41</v>
      </c>
      <c r="AI26" s="38">
        <v>0</v>
      </c>
      <c r="AJ26" s="38">
        <v>0</v>
      </c>
      <c r="AK26" s="38">
        <v>0</v>
      </c>
      <c r="AL26" s="38">
        <v>71092124.66216594</v>
      </c>
      <c r="AM26" s="38">
        <v>0</v>
      </c>
      <c r="AN26" s="41" t="s">
        <v>110</v>
      </c>
    </row>
    <row r="27" spans="1:40" x14ac:dyDescent="0.15">
      <c r="A27" s="32" t="s">
        <v>144</v>
      </c>
      <c r="B27" s="32" t="s">
        <v>47</v>
      </c>
      <c r="C27" s="32" t="s">
        <v>50</v>
      </c>
      <c r="D27" s="32" t="s">
        <v>171</v>
      </c>
      <c r="E27" s="32" t="s">
        <v>215</v>
      </c>
      <c r="F27" s="32" t="s">
        <v>255</v>
      </c>
      <c r="G27" s="32" t="s">
        <v>110</v>
      </c>
      <c r="H27" s="32" t="s">
        <v>281</v>
      </c>
      <c r="I27" s="35">
        <v>31897880.105303019</v>
      </c>
      <c r="J27" s="32" t="s">
        <v>140</v>
      </c>
      <c r="K27" s="35">
        <v>51036608.168484829</v>
      </c>
      <c r="L27" s="32" t="s">
        <v>281</v>
      </c>
      <c r="M27" s="35">
        <v>31897880.105303019</v>
      </c>
      <c r="N27" s="32" t="s">
        <v>140</v>
      </c>
      <c r="O27" s="35">
        <v>51036608.168484829</v>
      </c>
      <c r="P27" s="35">
        <v>31897880.105303019</v>
      </c>
      <c r="Q27" s="35">
        <v>0</v>
      </c>
      <c r="R27" s="35">
        <v>0</v>
      </c>
      <c r="S27" s="36">
        <v>0</v>
      </c>
      <c r="T27" s="32" t="s">
        <v>20</v>
      </c>
      <c r="U27" s="32" t="s">
        <v>110</v>
      </c>
      <c r="V27" s="32" t="s">
        <v>294</v>
      </c>
      <c r="W27" s="36">
        <v>91.128065024918385</v>
      </c>
      <c r="X27" s="36">
        <v>1</v>
      </c>
      <c r="Y27" s="32" t="s">
        <v>110</v>
      </c>
      <c r="Z27" s="32" t="s">
        <v>110</v>
      </c>
      <c r="AA27" s="36" t="s">
        <v>110</v>
      </c>
      <c r="AB27" s="36" t="s">
        <v>110</v>
      </c>
      <c r="AC27" s="32" t="s">
        <v>110</v>
      </c>
      <c r="AD27" s="38">
        <v>2608.9965016634133</v>
      </c>
      <c r="AE27" s="39">
        <v>70.790000000000006</v>
      </c>
      <c r="AF27" s="38">
        <v>33875229.714491412</v>
      </c>
      <c r="AG27" s="39">
        <v>66.66</v>
      </c>
      <c r="AH27" s="40">
        <v>183.41</v>
      </c>
      <c r="AI27" s="38">
        <v>0</v>
      </c>
      <c r="AJ27" s="38">
        <v>0</v>
      </c>
      <c r="AK27" s="38">
        <v>0</v>
      </c>
      <c r="AL27" s="38">
        <v>31897880.105303019</v>
      </c>
      <c r="AM27" s="38">
        <v>0</v>
      </c>
      <c r="AN27" s="41" t="s">
        <v>110</v>
      </c>
    </row>
    <row r="28" spans="1:40" x14ac:dyDescent="0.15">
      <c r="A28" s="32" t="s">
        <v>144</v>
      </c>
      <c r="B28" s="32" t="s">
        <v>47</v>
      </c>
      <c r="C28" s="32" t="s">
        <v>50</v>
      </c>
      <c r="D28" s="32" t="s">
        <v>172</v>
      </c>
      <c r="E28" s="32" t="s">
        <v>216</v>
      </c>
      <c r="F28" s="32" t="s">
        <v>256</v>
      </c>
      <c r="G28" s="32" t="s">
        <v>110</v>
      </c>
      <c r="H28" s="32" t="s">
        <v>281</v>
      </c>
      <c r="I28" s="35">
        <v>20861681.832204692</v>
      </c>
      <c r="J28" s="32" t="s">
        <v>140</v>
      </c>
      <c r="K28" s="35">
        <v>33378690.93152751</v>
      </c>
      <c r="L28" s="32" t="s">
        <v>281</v>
      </c>
      <c r="M28" s="35">
        <v>20861681.832204692</v>
      </c>
      <c r="N28" s="32" t="s">
        <v>140</v>
      </c>
      <c r="O28" s="35">
        <v>33378690.93152751</v>
      </c>
      <c r="P28" s="35">
        <v>20861681.832204692</v>
      </c>
      <c r="Q28" s="35">
        <v>0</v>
      </c>
      <c r="R28" s="35">
        <v>0</v>
      </c>
      <c r="S28" s="36">
        <v>0</v>
      </c>
      <c r="T28" s="32" t="s">
        <v>20</v>
      </c>
      <c r="U28" s="32" t="s">
        <v>110</v>
      </c>
      <c r="V28" s="32" t="s">
        <v>294</v>
      </c>
      <c r="W28" s="36">
        <v>91.128065024918385</v>
      </c>
      <c r="X28" s="36">
        <v>1</v>
      </c>
      <c r="Y28" s="32" t="s">
        <v>110</v>
      </c>
      <c r="Z28" s="32" t="s">
        <v>110</v>
      </c>
      <c r="AA28" s="36" t="s">
        <v>110</v>
      </c>
      <c r="AB28" s="36" t="s">
        <v>110</v>
      </c>
      <c r="AC28" s="32" t="s">
        <v>110</v>
      </c>
      <c r="AD28" s="38">
        <v>1980.2128529914764</v>
      </c>
      <c r="AE28" s="39">
        <v>49.1</v>
      </c>
      <c r="AF28" s="38">
        <v>17835346.131146662</v>
      </c>
      <c r="AG28" s="39">
        <v>57.44</v>
      </c>
      <c r="AH28" s="40">
        <v>183.41</v>
      </c>
      <c r="AI28" s="38">
        <v>0</v>
      </c>
      <c r="AJ28" s="38">
        <v>0</v>
      </c>
      <c r="AK28" s="38">
        <v>0</v>
      </c>
      <c r="AL28" s="38">
        <v>20861681.832204692</v>
      </c>
      <c r="AM28" s="38">
        <v>0</v>
      </c>
      <c r="AN28" s="41" t="s">
        <v>110</v>
      </c>
    </row>
    <row r="29" spans="1:40" x14ac:dyDescent="0.15">
      <c r="A29" s="32" t="s">
        <v>144</v>
      </c>
      <c r="B29" s="32" t="s">
        <v>47</v>
      </c>
      <c r="C29" s="32" t="s">
        <v>50</v>
      </c>
      <c r="D29" s="32" t="s">
        <v>173</v>
      </c>
      <c r="E29" s="32" t="s">
        <v>217</v>
      </c>
      <c r="F29" s="32" t="s">
        <v>257</v>
      </c>
      <c r="G29" s="32" t="s">
        <v>110</v>
      </c>
      <c r="H29" s="32" t="s">
        <v>281</v>
      </c>
      <c r="I29" s="35">
        <v>206368945.93902555</v>
      </c>
      <c r="J29" s="32" t="s">
        <v>140</v>
      </c>
      <c r="K29" s="35">
        <v>330190313.50244093</v>
      </c>
      <c r="L29" s="32" t="s">
        <v>281</v>
      </c>
      <c r="M29" s="35">
        <v>206368945.93902555</v>
      </c>
      <c r="N29" s="32" t="s">
        <v>140</v>
      </c>
      <c r="O29" s="35">
        <v>330190313.50244093</v>
      </c>
      <c r="P29" s="35">
        <v>206368945.93902555</v>
      </c>
      <c r="Q29" s="35">
        <v>0</v>
      </c>
      <c r="R29" s="35">
        <v>0</v>
      </c>
      <c r="S29" s="36">
        <v>0</v>
      </c>
      <c r="T29" s="32" t="s">
        <v>20</v>
      </c>
      <c r="U29" s="32" t="s">
        <v>110</v>
      </c>
      <c r="V29" s="32" t="s">
        <v>294</v>
      </c>
      <c r="W29" s="36">
        <v>91.128065024918385</v>
      </c>
      <c r="X29" s="36">
        <v>1</v>
      </c>
      <c r="Y29" s="32" t="s">
        <v>110</v>
      </c>
      <c r="Z29" s="32" t="s">
        <v>110</v>
      </c>
      <c r="AA29" s="36" t="s">
        <v>110</v>
      </c>
      <c r="AB29" s="36" t="s">
        <v>110</v>
      </c>
      <c r="AC29" s="32" t="s">
        <v>110</v>
      </c>
      <c r="AD29" s="38">
        <v>798.28184961828504</v>
      </c>
      <c r="AE29" s="39">
        <v>1703.34</v>
      </c>
      <c r="AF29" s="38">
        <v>249391904.25308767</v>
      </c>
      <c r="AG29" s="39">
        <v>1409.5</v>
      </c>
      <c r="AH29" s="40">
        <v>183.41</v>
      </c>
      <c r="AI29" s="38">
        <v>0</v>
      </c>
      <c r="AJ29" s="38">
        <v>0</v>
      </c>
      <c r="AK29" s="38">
        <v>0</v>
      </c>
      <c r="AL29" s="38">
        <v>206368945.93902555</v>
      </c>
      <c r="AM29" s="38">
        <v>0</v>
      </c>
      <c r="AN29" s="41" t="s">
        <v>110</v>
      </c>
    </row>
    <row r="30" spans="1:40" x14ac:dyDescent="0.15">
      <c r="A30" s="32" t="s">
        <v>144</v>
      </c>
      <c r="B30" s="32" t="s">
        <v>47</v>
      </c>
      <c r="C30" s="32" t="s">
        <v>50</v>
      </c>
      <c r="D30" s="32" t="s">
        <v>174</v>
      </c>
      <c r="E30" s="32" t="s">
        <v>218</v>
      </c>
      <c r="F30" s="32" t="s">
        <v>258</v>
      </c>
      <c r="G30" s="32" t="s">
        <v>110</v>
      </c>
      <c r="H30" s="32" t="s">
        <v>281</v>
      </c>
      <c r="I30" s="35">
        <v>75725791.754623875</v>
      </c>
      <c r="J30" s="32" t="s">
        <v>140</v>
      </c>
      <c r="K30" s="35">
        <v>121161266.80739821</v>
      </c>
      <c r="L30" s="32" t="s">
        <v>281</v>
      </c>
      <c r="M30" s="35">
        <v>75725791.754623875</v>
      </c>
      <c r="N30" s="32" t="s">
        <v>140</v>
      </c>
      <c r="O30" s="35">
        <v>121161266.80739821</v>
      </c>
      <c r="P30" s="35">
        <v>75725791.754623875</v>
      </c>
      <c r="Q30" s="35">
        <v>0</v>
      </c>
      <c r="R30" s="35">
        <v>0</v>
      </c>
      <c r="S30" s="36">
        <v>0</v>
      </c>
      <c r="T30" s="32" t="s">
        <v>20</v>
      </c>
      <c r="U30" s="32" t="s">
        <v>110</v>
      </c>
      <c r="V30" s="32" t="s">
        <v>294</v>
      </c>
      <c r="W30" s="36">
        <v>91.128065024918385</v>
      </c>
      <c r="X30" s="36">
        <v>1</v>
      </c>
      <c r="Y30" s="32" t="s">
        <v>110</v>
      </c>
      <c r="Z30" s="32" t="s">
        <v>110</v>
      </c>
      <c r="AA30" s="36" t="s">
        <v>110</v>
      </c>
      <c r="AB30" s="36" t="s">
        <v>110</v>
      </c>
      <c r="AC30" s="32" t="s">
        <v>110</v>
      </c>
      <c r="AD30" s="38">
        <v>3089.2414043447329</v>
      </c>
      <c r="AE30" s="39">
        <v>157.65</v>
      </c>
      <c r="AF30" s="38">
        <v>89326667.306241393</v>
      </c>
      <c r="AG30" s="39">
        <v>133.65</v>
      </c>
      <c r="AH30" s="40">
        <v>183.41</v>
      </c>
      <c r="AI30" s="38">
        <v>0</v>
      </c>
      <c r="AJ30" s="38">
        <v>0</v>
      </c>
      <c r="AK30" s="38">
        <v>0</v>
      </c>
      <c r="AL30" s="38">
        <v>75725791.754623875</v>
      </c>
      <c r="AM30" s="38">
        <v>0</v>
      </c>
      <c r="AN30" s="41" t="s">
        <v>110</v>
      </c>
    </row>
    <row r="31" spans="1:40" x14ac:dyDescent="0.15">
      <c r="A31" s="32" t="s">
        <v>144</v>
      </c>
      <c r="B31" s="32" t="s">
        <v>47</v>
      </c>
      <c r="C31" s="32" t="s">
        <v>50</v>
      </c>
      <c r="D31" s="32" t="s">
        <v>175</v>
      </c>
      <c r="E31" s="32" t="s">
        <v>219</v>
      </c>
      <c r="F31" s="32" t="s">
        <v>259</v>
      </c>
      <c r="G31" s="32" t="s">
        <v>110</v>
      </c>
      <c r="H31" s="32" t="s">
        <v>281</v>
      </c>
      <c r="I31" s="35">
        <v>65621873.683079079</v>
      </c>
      <c r="J31" s="32" t="s">
        <v>140</v>
      </c>
      <c r="K31" s="35">
        <v>104994997.89292653</v>
      </c>
      <c r="L31" s="32" t="s">
        <v>281</v>
      </c>
      <c r="M31" s="35">
        <v>65621873.683079079</v>
      </c>
      <c r="N31" s="32" t="s">
        <v>140</v>
      </c>
      <c r="O31" s="35">
        <v>104994997.89292653</v>
      </c>
      <c r="P31" s="35">
        <v>65621873.683079079</v>
      </c>
      <c r="Q31" s="35">
        <v>0</v>
      </c>
      <c r="R31" s="35">
        <v>0</v>
      </c>
      <c r="S31" s="36">
        <v>0</v>
      </c>
      <c r="T31" s="32" t="s">
        <v>291</v>
      </c>
      <c r="U31" s="32" t="s">
        <v>291</v>
      </c>
      <c r="V31" s="32" t="s">
        <v>291</v>
      </c>
      <c r="W31" s="36">
        <v>91.128065024918385</v>
      </c>
      <c r="X31" s="36">
        <v>1</v>
      </c>
      <c r="Y31" s="32" t="s">
        <v>110</v>
      </c>
      <c r="Z31" s="32" t="s">
        <v>110</v>
      </c>
      <c r="AA31" s="36" t="s">
        <v>110</v>
      </c>
      <c r="AB31" s="36" t="s">
        <v>110</v>
      </c>
      <c r="AC31" s="32" t="s">
        <v>110</v>
      </c>
      <c r="AD31" s="38">
        <v>11851.204856490636</v>
      </c>
      <c r="AE31" s="39">
        <v>33.229999999999997</v>
      </c>
      <c r="AF31" s="38">
        <v>72236896.374463916</v>
      </c>
      <c r="AG31" s="39">
        <v>30.19</v>
      </c>
      <c r="AH31" s="40">
        <v>183.41</v>
      </c>
      <c r="AI31" s="38">
        <v>0</v>
      </c>
      <c r="AJ31" s="38">
        <v>0</v>
      </c>
      <c r="AK31" s="38">
        <v>0</v>
      </c>
      <c r="AL31" s="38">
        <v>65621873.683079079</v>
      </c>
      <c r="AM31" s="38">
        <v>0</v>
      </c>
      <c r="AN31" s="41" t="s">
        <v>110</v>
      </c>
    </row>
    <row r="32" spans="1:40" x14ac:dyDescent="0.15">
      <c r="A32" s="32" t="s">
        <v>144</v>
      </c>
      <c r="B32" s="32" t="s">
        <v>47</v>
      </c>
      <c r="C32" s="32" t="s">
        <v>50</v>
      </c>
      <c r="D32" s="32" t="s">
        <v>176</v>
      </c>
      <c r="E32" s="32" t="s">
        <v>220</v>
      </c>
      <c r="F32" s="32" t="s">
        <v>260</v>
      </c>
      <c r="G32" s="32" t="s">
        <v>110</v>
      </c>
      <c r="H32" s="32" t="s">
        <v>281</v>
      </c>
      <c r="I32" s="35">
        <v>20200343.593583252</v>
      </c>
      <c r="J32" s="32" t="s">
        <v>140</v>
      </c>
      <c r="K32" s="35">
        <v>32320549.749733206</v>
      </c>
      <c r="L32" s="32" t="s">
        <v>281</v>
      </c>
      <c r="M32" s="35">
        <v>20200343.593583252</v>
      </c>
      <c r="N32" s="32" t="s">
        <v>140</v>
      </c>
      <c r="O32" s="35">
        <v>32320549.749733206</v>
      </c>
      <c r="P32" s="35">
        <v>20200343.593583252</v>
      </c>
      <c r="Q32" s="35">
        <v>0</v>
      </c>
      <c r="R32" s="35">
        <v>0</v>
      </c>
      <c r="S32" s="36">
        <v>0</v>
      </c>
      <c r="T32" s="32" t="s">
        <v>20</v>
      </c>
      <c r="U32" s="32" t="s">
        <v>110</v>
      </c>
      <c r="V32" s="32" t="s">
        <v>294</v>
      </c>
      <c r="W32" s="36">
        <v>91.128065024918385</v>
      </c>
      <c r="X32" s="36">
        <v>1</v>
      </c>
      <c r="Y32" s="32" t="s">
        <v>110</v>
      </c>
      <c r="Z32" s="32" t="s">
        <v>110</v>
      </c>
      <c r="AA32" s="36" t="s">
        <v>110</v>
      </c>
      <c r="AB32" s="36" t="s">
        <v>110</v>
      </c>
      <c r="AC32" s="32" t="s">
        <v>110</v>
      </c>
      <c r="AD32" s="38">
        <v>1853.5448426068399</v>
      </c>
      <c r="AE32" s="39">
        <v>63.29</v>
      </c>
      <c r="AF32" s="38">
        <v>21518898.348445054</v>
      </c>
      <c r="AG32" s="39">
        <v>59.42</v>
      </c>
      <c r="AH32" s="40">
        <v>183.41</v>
      </c>
      <c r="AI32" s="38">
        <v>0</v>
      </c>
      <c r="AJ32" s="38">
        <v>0</v>
      </c>
      <c r="AK32" s="38">
        <v>0</v>
      </c>
      <c r="AL32" s="38">
        <v>20200343.593583252</v>
      </c>
      <c r="AM32" s="38">
        <v>0</v>
      </c>
      <c r="AN32" s="41" t="s">
        <v>110</v>
      </c>
    </row>
    <row r="33" spans="1:40" x14ac:dyDescent="0.15">
      <c r="A33" s="32" t="s">
        <v>144</v>
      </c>
      <c r="B33" s="32" t="s">
        <v>47</v>
      </c>
      <c r="C33" s="32" t="s">
        <v>50</v>
      </c>
      <c r="D33" s="32" t="s">
        <v>177</v>
      </c>
      <c r="E33" s="32" t="s">
        <v>221</v>
      </c>
      <c r="F33" s="32" t="s">
        <v>261</v>
      </c>
      <c r="G33" s="32" t="s">
        <v>110</v>
      </c>
      <c r="H33" s="32" t="s">
        <v>281</v>
      </c>
      <c r="I33" s="35">
        <v>57750838.339139692</v>
      </c>
      <c r="J33" s="32" t="s">
        <v>140</v>
      </c>
      <c r="K33" s="35">
        <v>92401341.342623517</v>
      </c>
      <c r="L33" s="32" t="s">
        <v>281</v>
      </c>
      <c r="M33" s="35">
        <v>57750838.339139692</v>
      </c>
      <c r="N33" s="32" t="s">
        <v>140</v>
      </c>
      <c r="O33" s="35">
        <v>92401341.342623517</v>
      </c>
      <c r="P33" s="35">
        <v>57750838.339139692</v>
      </c>
      <c r="Q33" s="35">
        <v>0</v>
      </c>
      <c r="R33" s="35">
        <v>0</v>
      </c>
      <c r="S33" s="36">
        <v>0</v>
      </c>
      <c r="T33" s="32" t="s">
        <v>20</v>
      </c>
      <c r="U33" s="32" t="s">
        <v>110</v>
      </c>
      <c r="V33" s="32" t="s">
        <v>294</v>
      </c>
      <c r="W33" s="36">
        <v>91.128065024918385</v>
      </c>
      <c r="X33" s="36">
        <v>1</v>
      </c>
      <c r="Y33" s="32" t="s">
        <v>110</v>
      </c>
      <c r="Z33" s="32" t="s">
        <v>110</v>
      </c>
      <c r="AA33" s="36" t="s">
        <v>110</v>
      </c>
      <c r="AB33" s="36" t="s">
        <v>110</v>
      </c>
      <c r="AC33" s="32" t="s">
        <v>110</v>
      </c>
      <c r="AD33" s="38">
        <v>7061.5137587809249</v>
      </c>
      <c r="AE33" s="39">
        <v>48.23</v>
      </c>
      <c r="AF33" s="38">
        <v>62476174.797328807</v>
      </c>
      <c r="AG33" s="39">
        <v>44.59</v>
      </c>
      <c r="AH33" s="40">
        <v>183.41</v>
      </c>
      <c r="AI33" s="38">
        <v>0</v>
      </c>
      <c r="AJ33" s="38">
        <v>0</v>
      </c>
      <c r="AK33" s="38">
        <v>0</v>
      </c>
      <c r="AL33" s="38">
        <v>57750838.339139692</v>
      </c>
      <c r="AM33" s="38">
        <v>0</v>
      </c>
      <c r="AN33" s="41" t="s">
        <v>110</v>
      </c>
    </row>
    <row r="34" spans="1:40" x14ac:dyDescent="0.15">
      <c r="A34" s="32" t="s">
        <v>144</v>
      </c>
      <c r="B34" s="32" t="s">
        <v>47</v>
      </c>
      <c r="C34" s="32" t="s">
        <v>50</v>
      </c>
      <c r="D34" s="32" t="s">
        <v>178</v>
      </c>
      <c r="E34" s="32" t="s">
        <v>222</v>
      </c>
      <c r="F34" s="32" t="s">
        <v>262</v>
      </c>
      <c r="G34" s="32" t="s">
        <v>110</v>
      </c>
      <c r="H34" s="32" t="s">
        <v>281</v>
      </c>
      <c r="I34" s="35">
        <v>27701048.150471121</v>
      </c>
      <c r="J34" s="32" t="s">
        <v>140</v>
      </c>
      <c r="K34" s="35">
        <v>44321677.040753804</v>
      </c>
      <c r="L34" s="32" t="s">
        <v>281</v>
      </c>
      <c r="M34" s="35">
        <v>27701048.150471121</v>
      </c>
      <c r="N34" s="32" t="s">
        <v>140</v>
      </c>
      <c r="O34" s="35">
        <v>44321677.040753804</v>
      </c>
      <c r="P34" s="35">
        <v>27701048.150471121</v>
      </c>
      <c r="Q34" s="35">
        <v>0</v>
      </c>
      <c r="R34" s="35">
        <v>0</v>
      </c>
      <c r="S34" s="36">
        <v>0</v>
      </c>
      <c r="T34" s="32" t="s">
        <v>20</v>
      </c>
      <c r="U34" s="32" t="s">
        <v>110</v>
      </c>
      <c r="V34" s="32" t="s">
        <v>294</v>
      </c>
      <c r="W34" s="36">
        <v>91.128065024918385</v>
      </c>
      <c r="X34" s="36">
        <v>1</v>
      </c>
      <c r="Y34" s="32" t="s">
        <v>110</v>
      </c>
      <c r="Z34" s="32" t="s">
        <v>110</v>
      </c>
      <c r="AA34" s="36" t="s">
        <v>110</v>
      </c>
      <c r="AB34" s="36" t="s">
        <v>110</v>
      </c>
      <c r="AC34" s="32" t="s">
        <v>110</v>
      </c>
      <c r="AD34" s="38">
        <v>2500.5541042837604</v>
      </c>
      <c r="AE34" s="39">
        <v>58.83</v>
      </c>
      <c r="AF34" s="38">
        <v>26983924.044283379</v>
      </c>
      <c r="AG34" s="39">
        <v>60.4</v>
      </c>
      <c r="AH34" s="40">
        <v>183.41</v>
      </c>
      <c r="AI34" s="38">
        <v>0</v>
      </c>
      <c r="AJ34" s="38">
        <v>0</v>
      </c>
      <c r="AK34" s="38">
        <v>0</v>
      </c>
      <c r="AL34" s="38">
        <v>27701048.150471121</v>
      </c>
      <c r="AM34" s="38">
        <v>0</v>
      </c>
      <c r="AN34" s="41" t="s">
        <v>110</v>
      </c>
    </row>
    <row r="35" spans="1:40" x14ac:dyDescent="0.15">
      <c r="A35" s="32" t="s">
        <v>144</v>
      </c>
      <c r="B35" s="32" t="s">
        <v>47</v>
      </c>
      <c r="C35" s="32" t="s">
        <v>50</v>
      </c>
      <c r="D35" s="32" t="s">
        <v>179</v>
      </c>
      <c r="E35" s="32" t="s">
        <v>223</v>
      </c>
      <c r="F35" s="32" t="s">
        <v>263</v>
      </c>
      <c r="G35" s="32" t="s">
        <v>110</v>
      </c>
      <c r="H35" s="32" t="s">
        <v>281</v>
      </c>
      <c r="I35" s="35">
        <v>43691808.239083543</v>
      </c>
      <c r="J35" s="32" t="s">
        <v>140</v>
      </c>
      <c r="K35" s="35">
        <v>69906893.182533666</v>
      </c>
      <c r="L35" s="32" t="s">
        <v>281</v>
      </c>
      <c r="M35" s="35">
        <v>43691808.239083543</v>
      </c>
      <c r="N35" s="32" t="s">
        <v>140</v>
      </c>
      <c r="O35" s="35">
        <v>69906893.182533666</v>
      </c>
      <c r="P35" s="35">
        <v>43691808.239083543</v>
      </c>
      <c r="Q35" s="35">
        <v>0</v>
      </c>
      <c r="R35" s="35">
        <v>0</v>
      </c>
      <c r="S35" s="36">
        <v>0</v>
      </c>
      <c r="T35" s="32" t="s">
        <v>20</v>
      </c>
      <c r="U35" s="32" t="s">
        <v>110</v>
      </c>
      <c r="V35" s="32" t="s">
        <v>294</v>
      </c>
      <c r="W35" s="36">
        <v>91.128065024918385</v>
      </c>
      <c r="X35" s="36">
        <v>1</v>
      </c>
      <c r="Y35" s="32" t="s">
        <v>110</v>
      </c>
      <c r="Z35" s="32" t="s">
        <v>110</v>
      </c>
      <c r="AA35" s="36" t="s">
        <v>110</v>
      </c>
      <c r="AB35" s="36" t="s">
        <v>110</v>
      </c>
      <c r="AC35" s="32" t="s">
        <v>110</v>
      </c>
      <c r="AD35" s="38">
        <v>2218.0571027065134</v>
      </c>
      <c r="AE35" s="39">
        <v>116.26</v>
      </c>
      <c r="AF35" s="38">
        <v>47296233.957520798</v>
      </c>
      <c r="AG35" s="39">
        <v>107.4</v>
      </c>
      <c r="AH35" s="40">
        <v>183.41</v>
      </c>
      <c r="AI35" s="38">
        <v>0</v>
      </c>
      <c r="AJ35" s="38">
        <v>0</v>
      </c>
      <c r="AK35" s="38">
        <v>0</v>
      </c>
      <c r="AL35" s="38">
        <v>43691808.239083543</v>
      </c>
      <c r="AM35" s="38">
        <v>0</v>
      </c>
      <c r="AN35" s="41" t="s">
        <v>110</v>
      </c>
    </row>
    <row r="36" spans="1:40" x14ac:dyDescent="0.15">
      <c r="A36" s="32" t="s">
        <v>144</v>
      </c>
      <c r="B36" s="32" t="s">
        <v>47</v>
      </c>
      <c r="C36" s="32" t="s">
        <v>50</v>
      </c>
      <c r="D36" s="32" t="s">
        <v>180</v>
      </c>
      <c r="E36" s="32" t="s">
        <v>224</v>
      </c>
      <c r="F36" s="32" t="s">
        <v>264</v>
      </c>
      <c r="G36" s="32" t="s">
        <v>110</v>
      </c>
      <c r="H36" s="32" t="s">
        <v>281</v>
      </c>
      <c r="I36" s="35">
        <v>50622083.915018834</v>
      </c>
      <c r="J36" s="32" t="s">
        <v>140</v>
      </c>
      <c r="K36" s="35">
        <v>80995334.264030129</v>
      </c>
      <c r="L36" s="32" t="s">
        <v>281</v>
      </c>
      <c r="M36" s="35">
        <v>50622083.915018834</v>
      </c>
      <c r="N36" s="32" t="s">
        <v>140</v>
      </c>
      <c r="O36" s="35">
        <v>80995334.264030129</v>
      </c>
      <c r="P36" s="35">
        <v>50622083.915018834</v>
      </c>
      <c r="Q36" s="35">
        <v>0</v>
      </c>
      <c r="R36" s="35">
        <v>0</v>
      </c>
      <c r="S36" s="36">
        <v>0</v>
      </c>
      <c r="T36" s="32" t="s">
        <v>20</v>
      </c>
      <c r="U36" s="32" t="s">
        <v>110</v>
      </c>
      <c r="V36" s="32" t="s">
        <v>294</v>
      </c>
      <c r="W36" s="36">
        <v>91.128065024918385</v>
      </c>
      <c r="X36" s="36">
        <v>1</v>
      </c>
      <c r="Y36" s="32" t="s">
        <v>110</v>
      </c>
      <c r="Z36" s="32" t="s">
        <v>110</v>
      </c>
      <c r="AA36" s="36" t="s">
        <v>110</v>
      </c>
      <c r="AB36" s="36" t="s">
        <v>110</v>
      </c>
      <c r="AC36" s="32" t="s">
        <v>110</v>
      </c>
      <c r="AD36" s="38">
        <v>924.94986000292158</v>
      </c>
      <c r="AE36" s="39">
        <v>353.9</v>
      </c>
      <c r="AF36" s="38">
        <v>60037931.330067135</v>
      </c>
      <c r="AG36" s="39">
        <v>298.39999999999998</v>
      </c>
      <c r="AH36" s="40">
        <v>183.41</v>
      </c>
      <c r="AI36" s="38">
        <v>0</v>
      </c>
      <c r="AJ36" s="38">
        <v>0</v>
      </c>
      <c r="AK36" s="38">
        <v>0</v>
      </c>
      <c r="AL36" s="38">
        <v>50622083.915018834</v>
      </c>
      <c r="AM36" s="38">
        <v>0</v>
      </c>
      <c r="AN36" s="41" t="s">
        <v>110</v>
      </c>
    </row>
    <row r="37" spans="1:40" x14ac:dyDescent="0.15">
      <c r="A37" s="32" t="s">
        <v>144</v>
      </c>
      <c r="B37" s="32" t="s">
        <v>47</v>
      </c>
      <c r="C37" s="32" t="s">
        <v>50</v>
      </c>
      <c r="D37" s="32" t="s">
        <v>181</v>
      </c>
      <c r="E37" s="32" t="s">
        <v>225</v>
      </c>
      <c r="F37" s="32" t="s">
        <v>265</v>
      </c>
      <c r="G37" s="32" t="s">
        <v>110</v>
      </c>
      <c r="H37" s="32" t="s">
        <v>281</v>
      </c>
      <c r="I37" s="35">
        <v>14928343.542519409</v>
      </c>
      <c r="J37" s="32" t="s">
        <v>140</v>
      </c>
      <c r="K37" s="35">
        <v>23885349.668031055</v>
      </c>
      <c r="L37" s="32" t="s">
        <v>281</v>
      </c>
      <c r="M37" s="35">
        <v>14928343.542519409</v>
      </c>
      <c r="N37" s="32" t="s">
        <v>140</v>
      </c>
      <c r="O37" s="35">
        <v>23885349.668031055</v>
      </c>
      <c r="P37" s="35">
        <v>14928343.542519409</v>
      </c>
      <c r="Q37" s="35">
        <v>0</v>
      </c>
      <c r="R37" s="35">
        <v>0</v>
      </c>
      <c r="S37" s="36">
        <v>0</v>
      </c>
      <c r="T37" s="32" t="s">
        <v>20</v>
      </c>
      <c r="U37" s="32" t="s">
        <v>110</v>
      </c>
      <c r="V37" s="32" t="s">
        <v>294</v>
      </c>
      <c r="W37" s="36">
        <v>91.128065024918385</v>
      </c>
      <c r="X37" s="36">
        <v>1</v>
      </c>
      <c r="Y37" s="32" t="s">
        <v>110</v>
      </c>
      <c r="Z37" s="32" t="s">
        <v>110</v>
      </c>
      <c r="AA37" s="36" t="s">
        <v>110</v>
      </c>
      <c r="AB37" s="36" t="s">
        <v>110</v>
      </c>
      <c r="AC37" s="32" t="s">
        <v>110</v>
      </c>
      <c r="AD37" s="38">
        <v>2628.1333953186463</v>
      </c>
      <c r="AE37" s="39">
        <v>36.840000000000003</v>
      </c>
      <c r="AF37" s="38">
        <v>17761187.023110032</v>
      </c>
      <c r="AG37" s="39">
        <v>30.97</v>
      </c>
      <c r="AH37" s="40">
        <v>183.41</v>
      </c>
      <c r="AI37" s="38">
        <v>0</v>
      </c>
      <c r="AJ37" s="38">
        <v>0</v>
      </c>
      <c r="AK37" s="38">
        <v>0</v>
      </c>
      <c r="AL37" s="38">
        <v>14928343.542519409</v>
      </c>
      <c r="AM37" s="38">
        <v>0</v>
      </c>
      <c r="AN37" s="41" t="s">
        <v>110</v>
      </c>
    </row>
    <row r="38" spans="1:40" x14ac:dyDescent="0.15">
      <c r="A38" s="32" t="s">
        <v>144</v>
      </c>
      <c r="B38" s="32" t="s">
        <v>47</v>
      </c>
      <c r="C38" s="32" t="s">
        <v>50</v>
      </c>
      <c r="D38" s="32" t="s">
        <v>182</v>
      </c>
      <c r="E38" s="32" t="s">
        <v>226</v>
      </c>
      <c r="F38" s="32" t="s">
        <v>266</v>
      </c>
      <c r="G38" s="32" t="s">
        <v>110</v>
      </c>
      <c r="H38" s="32" t="s">
        <v>281</v>
      </c>
      <c r="I38" s="35">
        <v>49718703.156726658</v>
      </c>
      <c r="J38" s="32" t="s">
        <v>140</v>
      </c>
      <c r="K38" s="35">
        <v>79549925.050762668</v>
      </c>
      <c r="L38" s="32" t="s">
        <v>281</v>
      </c>
      <c r="M38" s="35">
        <v>49718703.156726658</v>
      </c>
      <c r="N38" s="32" t="s">
        <v>140</v>
      </c>
      <c r="O38" s="35">
        <v>79549925.050762668</v>
      </c>
      <c r="P38" s="35">
        <v>49718703.156726658</v>
      </c>
      <c r="Q38" s="35">
        <v>0</v>
      </c>
      <c r="R38" s="35">
        <v>0</v>
      </c>
      <c r="S38" s="36">
        <v>0</v>
      </c>
      <c r="T38" s="32" t="s">
        <v>20</v>
      </c>
      <c r="U38" s="32" t="s">
        <v>110</v>
      </c>
      <c r="V38" s="32" t="s">
        <v>294</v>
      </c>
      <c r="W38" s="36">
        <v>91.128065024918385</v>
      </c>
      <c r="X38" s="36">
        <v>1</v>
      </c>
      <c r="Y38" s="32" t="s">
        <v>110</v>
      </c>
      <c r="Z38" s="32" t="s">
        <v>110</v>
      </c>
      <c r="AA38" s="36" t="s">
        <v>110</v>
      </c>
      <c r="AB38" s="36" t="s">
        <v>110</v>
      </c>
      <c r="AC38" s="32" t="s">
        <v>110</v>
      </c>
      <c r="AD38" s="38">
        <v>12520.996134423785</v>
      </c>
      <c r="AE38" s="39">
        <v>25.45</v>
      </c>
      <c r="AF38" s="38">
        <v>58461404.869768247</v>
      </c>
      <c r="AG38" s="39">
        <v>21.65</v>
      </c>
      <c r="AH38" s="40">
        <v>183.41</v>
      </c>
      <c r="AI38" s="38">
        <v>0</v>
      </c>
      <c r="AJ38" s="38">
        <v>0</v>
      </c>
      <c r="AK38" s="38">
        <v>0</v>
      </c>
      <c r="AL38" s="38">
        <v>49718703.156726658</v>
      </c>
      <c r="AM38" s="38">
        <v>0</v>
      </c>
      <c r="AN38" s="41" t="s">
        <v>110</v>
      </c>
    </row>
    <row r="39" spans="1:40" x14ac:dyDescent="0.15">
      <c r="A39" s="32" t="s">
        <v>144</v>
      </c>
      <c r="B39" s="32" t="s">
        <v>47</v>
      </c>
      <c r="C39" s="32" t="s">
        <v>50</v>
      </c>
      <c r="D39" s="32" t="s">
        <v>183</v>
      </c>
      <c r="E39" s="32" t="s">
        <v>227</v>
      </c>
      <c r="F39" s="32" t="s">
        <v>267</v>
      </c>
      <c r="G39" s="32" t="s">
        <v>110</v>
      </c>
      <c r="H39" s="32" t="s">
        <v>281</v>
      </c>
      <c r="I39" s="35">
        <v>15128260.291571075</v>
      </c>
      <c r="J39" s="32" t="s">
        <v>140</v>
      </c>
      <c r="K39" s="35">
        <v>24205216.466513723</v>
      </c>
      <c r="L39" s="32" t="s">
        <v>281</v>
      </c>
      <c r="M39" s="35">
        <v>15128260.291571075</v>
      </c>
      <c r="N39" s="32" t="s">
        <v>140</v>
      </c>
      <c r="O39" s="35">
        <v>24205216.466513723</v>
      </c>
      <c r="P39" s="35">
        <v>15128260.291571075</v>
      </c>
      <c r="Q39" s="35">
        <v>0</v>
      </c>
      <c r="R39" s="35">
        <v>0</v>
      </c>
      <c r="S39" s="36">
        <v>0</v>
      </c>
      <c r="T39" s="32" t="s">
        <v>20</v>
      </c>
      <c r="U39" s="32" t="s">
        <v>110</v>
      </c>
      <c r="V39" s="32" t="s">
        <v>294</v>
      </c>
      <c r="W39" s="36">
        <v>91.128065024918385</v>
      </c>
      <c r="X39" s="36">
        <v>1</v>
      </c>
      <c r="Y39" s="32" t="s">
        <v>110</v>
      </c>
      <c r="Z39" s="32" t="s">
        <v>110</v>
      </c>
      <c r="AA39" s="36" t="s">
        <v>110</v>
      </c>
      <c r="AB39" s="36" t="s">
        <v>110</v>
      </c>
      <c r="AC39" s="32" t="s">
        <v>110</v>
      </c>
      <c r="AD39" s="38">
        <v>1261.2124199448704</v>
      </c>
      <c r="AE39" s="39">
        <v>86.16</v>
      </c>
      <c r="AF39" s="38">
        <v>19932315.906170662</v>
      </c>
      <c r="AG39" s="39">
        <v>65.400000000000006</v>
      </c>
      <c r="AH39" s="40">
        <v>183.41</v>
      </c>
      <c r="AI39" s="38">
        <v>0</v>
      </c>
      <c r="AJ39" s="38">
        <v>0</v>
      </c>
      <c r="AK39" s="38">
        <v>0</v>
      </c>
      <c r="AL39" s="38">
        <v>15128260.291571075</v>
      </c>
      <c r="AM39" s="38">
        <v>0</v>
      </c>
      <c r="AN39" s="41" t="s">
        <v>110</v>
      </c>
    </row>
    <row r="40" spans="1:40" x14ac:dyDescent="0.15">
      <c r="A40" s="32" t="s">
        <v>144</v>
      </c>
      <c r="B40" s="32" t="s">
        <v>47</v>
      </c>
      <c r="C40" s="32" t="s">
        <v>50</v>
      </c>
      <c r="D40" s="32" t="s">
        <v>184</v>
      </c>
      <c r="E40" s="32" t="s">
        <v>228</v>
      </c>
      <c r="F40" s="32" t="s">
        <v>268</v>
      </c>
      <c r="G40" s="32" t="s">
        <v>110</v>
      </c>
      <c r="H40" s="32" t="s">
        <v>281</v>
      </c>
      <c r="I40" s="35">
        <v>42102334.303305909</v>
      </c>
      <c r="J40" s="32" t="s">
        <v>140</v>
      </c>
      <c r="K40" s="35">
        <v>67363734.88528946</v>
      </c>
      <c r="L40" s="32" t="s">
        <v>281</v>
      </c>
      <c r="M40" s="35">
        <v>42102334.303305909</v>
      </c>
      <c r="N40" s="32" t="s">
        <v>140</v>
      </c>
      <c r="O40" s="35">
        <v>67363734.88528946</v>
      </c>
      <c r="P40" s="35">
        <v>42102334.303305909</v>
      </c>
      <c r="Q40" s="35">
        <v>0</v>
      </c>
      <c r="R40" s="35">
        <v>0</v>
      </c>
      <c r="S40" s="36">
        <v>0</v>
      </c>
      <c r="T40" s="32" t="s">
        <v>20</v>
      </c>
      <c r="U40" s="32" t="s">
        <v>110</v>
      </c>
      <c r="V40" s="32" t="s">
        <v>294</v>
      </c>
      <c r="W40" s="36">
        <v>91.128065024918385</v>
      </c>
      <c r="X40" s="36">
        <v>1</v>
      </c>
      <c r="Y40" s="32" t="s">
        <v>110</v>
      </c>
      <c r="Z40" s="32" t="s">
        <v>110</v>
      </c>
      <c r="AA40" s="36" t="s">
        <v>110</v>
      </c>
      <c r="AB40" s="36" t="s">
        <v>110</v>
      </c>
      <c r="AC40" s="32" t="s">
        <v>110</v>
      </c>
      <c r="AD40" s="38">
        <v>6385.3435162960313</v>
      </c>
      <c r="AE40" s="39">
        <v>43.22</v>
      </c>
      <c r="AF40" s="38">
        <v>50618698.507403158</v>
      </c>
      <c r="AG40" s="39">
        <v>35.950000000000003</v>
      </c>
      <c r="AH40" s="40">
        <v>183.41</v>
      </c>
      <c r="AI40" s="38">
        <v>0</v>
      </c>
      <c r="AJ40" s="38">
        <v>0</v>
      </c>
      <c r="AK40" s="38">
        <v>0</v>
      </c>
      <c r="AL40" s="38">
        <v>42102334.303305909</v>
      </c>
      <c r="AM40" s="38">
        <v>0</v>
      </c>
      <c r="AN40" s="41" t="s">
        <v>110</v>
      </c>
    </row>
    <row r="41" spans="1:40" x14ac:dyDescent="0.15">
      <c r="A41" s="32" t="s">
        <v>144</v>
      </c>
      <c r="B41" s="32" t="s">
        <v>47</v>
      </c>
      <c r="C41" s="32" t="s">
        <v>50</v>
      </c>
      <c r="D41" s="32" t="s">
        <v>185</v>
      </c>
      <c r="E41" s="32" t="s">
        <v>229</v>
      </c>
      <c r="F41" s="32" t="s">
        <v>269</v>
      </c>
      <c r="G41" s="32" t="s">
        <v>110</v>
      </c>
      <c r="H41" s="32" t="s">
        <v>281</v>
      </c>
      <c r="I41" s="35">
        <v>15128207.43729336</v>
      </c>
      <c r="J41" s="32" t="s">
        <v>140</v>
      </c>
      <c r="K41" s="35">
        <v>24205131.899669379</v>
      </c>
      <c r="L41" s="32" t="s">
        <v>281</v>
      </c>
      <c r="M41" s="35">
        <v>15128207.43729336</v>
      </c>
      <c r="N41" s="32" t="s">
        <v>140</v>
      </c>
      <c r="O41" s="35">
        <v>24205131.899669379</v>
      </c>
      <c r="P41" s="35">
        <v>15128207.43729336</v>
      </c>
      <c r="Q41" s="35">
        <v>0</v>
      </c>
      <c r="R41" s="35">
        <v>0</v>
      </c>
      <c r="S41" s="36">
        <v>0</v>
      </c>
      <c r="T41" s="32" t="s">
        <v>20</v>
      </c>
      <c r="U41" s="32" t="s">
        <v>110</v>
      </c>
      <c r="V41" s="32" t="s">
        <v>294</v>
      </c>
      <c r="W41" s="36">
        <v>91.128065024918385</v>
      </c>
      <c r="X41" s="36">
        <v>1</v>
      </c>
      <c r="Y41" s="32" t="s">
        <v>110</v>
      </c>
      <c r="Z41" s="32" t="s">
        <v>110</v>
      </c>
      <c r="AA41" s="36" t="s">
        <v>110</v>
      </c>
      <c r="AB41" s="36" t="s">
        <v>110</v>
      </c>
      <c r="AC41" s="32" t="s">
        <v>110</v>
      </c>
      <c r="AD41" s="38">
        <v>4075.2470679143498</v>
      </c>
      <c r="AE41" s="39">
        <v>22.84</v>
      </c>
      <c r="AF41" s="38">
        <v>17072093.909723952</v>
      </c>
      <c r="AG41" s="39">
        <v>20.239999999999998</v>
      </c>
      <c r="AH41" s="40">
        <v>183.41</v>
      </c>
      <c r="AI41" s="38">
        <v>0</v>
      </c>
      <c r="AJ41" s="38">
        <v>0</v>
      </c>
      <c r="AK41" s="38">
        <v>0</v>
      </c>
      <c r="AL41" s="38">
        <v>15128207.43729336</v>
      </c>
      <c r="AM41" s="38">
        <v>0</v>
      </c>
      <c r="AN41" s="41" t="s">
        <v>110</v>
      </c>
    </row>
    <row r="42" spans="1:40" x14ac:dyDescent="0.15">
      <c r="A42" s="32" t="s">
        <v>144</v>
      </c>
      <c r="B42" s="32" t="s">
        <v>47</v>
      </c>
      <c r="C42" s="32" t="s">
        <v>50</v>
      </c>
      <c r="D42" s="32" t="s">
        <v>186</v>
      </c>
      <c r="E42" s="32" t="s">
        <v>230</v>
      </c>
      <c r="F42" s="32" t="s">
        <v>270</v>
      </c>
      <c r="G42" s="32" t="s">
        <v>110</v>
      </c>
      <c r="H42" s="32" t="s">
        <v>281</v>
      </c>
      <c r="I42" s="35">
        <v>345632325.71707535</v>
      </c>
      <c r="J42" s="32" t="s">
        <v>140</v>
      </c>
      <c r="K42" s="35">
        <v>553011721.14732051</v>
      </c>
      <c r="L42" s="32" t="s">
        <v>281</v>
      </c>
      <c r="M42" s="35">
        <v>345632325.71707535</v>
      </c>
      <c r="N42" s="32" t="s">
        <v>140</v>
      </c>
      <c r="O42" s="35">
        <v>553011721.14732051</v>
      </c>
      <c r="P42" s="35">
        <v>345632325.71707535</v>
      </c>
      <c r="Q42" s="35">
        <v>0</v>
      </c>
      <c r="R42" s="35">
        <v>0</v>
      </c>
      <c r="S42" s="36">
        <v>0</v>
      </c>
      <c r="T42" s="32" t="s">
        <v>20</v>
      </c>
      <c r="U42" s="32" t="s">
        <v>110</v>
      </c>
      <c r="V42" s="32" t="s">
        <v>294</v>
      </c>
      <c r="W42" s="36">
        <v>91.128065024918385</v>
      </c>
      <c r="X42" s="36">
        <v>1</v>
      </c>
      <c r="Y42" s="32" t="s">
        <v>110</v>
      </c>
      <c r="Z42" s="32" t="s">
        <v>110</v>
      </c>
      <c r="AA42" s="36" t="s">
        <v>110</v>
      </c>
      <c r="AB42" s="36" t="s">
        <v>110</v>
      </c>
      <c r="AC42" s="32" t="s">
        <v>110</v>
      </c>
      <c r="AD42" s="38">
        <v>13270.980109578864</v>
      </c>
      <c r="AE42" s="39">
        <v>113.9</v>
      </c>
      <c r="AF42" s="38">
        <v>277245985.58571643</v>
      </c>
      <c r="AG42" s="39">
        <v>142</v>
      </c>
      <c r="AH42" s="40">
        <v>183.41</v>
      </c>
      <c r="AI42" s="38">
        <v>0</v>
      </c>
      <c r="AJ42" s="38">
        <v>0</v>
      </c>
      <c r="AK42" s="38">
        <v>0</v>
      </c>
      <c r="AL42" s="38">
        <v>345632325.71707535</v>
      </c>
      <c r="AM42" s="38">
        <v>0</v>
      </c>
      <c r="AN42" s="41" t="s">
        <v>110</v>
      </c>
    </row>
    <row r="43" spans="1:40" x14ac:dyDescent="0.15">
      <c r="A43" s="32" t="s">
        <v>144</v>
      </c>
      <c r="B43" s="32" t="s">
        <v>47</v>
      </c>
      <c r="C43" s="32" t="s">
        <v>50</v>
      </c>
      <c r="D43" s="32" t="s">
        <v>187</v>
      </c>
      <c r="E43" s="32" t="s">
        <v>231</v>
      </c>
      <c r="F43" s="32" t="s">
        <v>271</v>
      </c>
      <c r="G43" s="32" t="s">
        <v>110</v>
      </c>
      <c r="H43" s="32" t="s">
        <v>281</v>
      </c>
      <c r="I43" s="35">
        <v>69130131.954495534</v>
      </c>
      <c r="J43" s="32" t="s">
        <v>140</v>
      </c>
      <c r="K43" s="35">
        <v>110608211.12719287</v>
      </c>
      <c r="L43" s="32" t="s">
        <v>281</v>
      </c>
      <c r="M43" s="35">
        <v>69130131.954495534</v>
      </c>
      <c r="N43" s="32" t="s">
        <v>140</v>
      </c>
      <c r="O43" s="35">
        <v>110608211.12719287</v>
      </c>
      <c r="P43" s="35">
        <v>69130131.954495534</v>
      </c>
      <c r="Q43" s="35">
        <v>0</v>
      </c>
      <c r="R43" s="35">
        <v>0</v>
      </c>
      <c r="S43" s="36">
        <v>0</v>
      </c>
      <c r="T43" s="32" t="s">
        <v>20</v>
      </c>
      <c r="U43" s="32" t="s">
        <v>110</v>
      </c>
      <c r="V43" s="32" t="s">
        <v>294</v>
      </c>
      <c r="W43" s="36">
        <v>91.128065024918385</v>
      </c>
      <c r="X43" s="36">
        <v>1</v>
      </c>
      <c r="Y43" s="32" t="s">
        <v>110</v>
      </c>
      <c r="Z43" s="32" t="s">
        <v>110</v>
      </c>
      <c r="AA43" s="36" t="s">
        <v>110</v>
      </c>
      <c r="AB43" s="36" t="s">
        <v>110</v>
      </c>
      <c r="AC43" s="32" t="s">
        <v>110</v>
      </c>
      <c r="AD43" s="38">
        <v>9197.5556029650124</v>
      </c>
      <c r="AE43" s="39">
        <v>35.630000000000003</v>
      </c>
      <c r="AF43" s="38">
        <v>60117963.641894616</v>
      </c>
      <c r="AG43" s="39">
        <v>40.98</v>
      </c>
      <c r="AH43" s="40">
        <v>183.41</v>
      </c>
      <c r="AI43" s="38">
        <v>0</v>
      </c>
      <c r="AJ43" s="38">
        <v>0</v>
      </c>
      <c r="AK43" s="38">
        <v>0</v>
      </c>
      <c r="AL43" s="38">
        <v>69130131.954495534</v>
      </c>
      <c r="AM43" s="38">
        <v>0</v>
      </c>
      <c r="AN43" s="41" t="s">
        <v>110</v>
      </c>
    </row>
    <row r="44" spans="1:40" x14ac:dyDescent="0.15">
      <c r="A44" s="32" t="s">
        <v>144</v>
      </c>
      <c r="B44" s="32" t="s">
        <v>146</v>
      </c>
      <c r="C44" s="32" t="s">
        <v>50</v>
      </c>
      <c r="D44" s="32" t="s">
        <v>188</v>
      </c>
      <c r="E44" s="32" t="s">
        <v>232</v>
      </c>
      <c r="F44" s="32" t="s">
        <v>272</v>
      </c>
      <c r="G44" s="32" t="s">
        <v>110</v>
      </c>
      <c r="H44" s="32" t="s">
        <v>281</v>
      </c>
      <c r="I44" s="35">
        <v>22485624.958577998</v>
      </c>
      <c r="J44" s="32" t="s">
        <v>140</v>
      </c>
      <c r="K44" s="35">
        <v>35976999.933724806</v>
      </c>
      <c r="L44" s="32" t="s">
        <v>281</v>
      </c>
      <c r="M44" s="35">
        <v>22485624.958577998</v>
      </c>
      <c r="N44" s="32" t="s">
        <v>140</v>
      </c>
      <c r="O44" s="35">
        <v>35976999.933724806</v>
      </c>
      <c r="P44" s="35">
        <v>22485624.958577998</v>
      </c>
      <c r="Q44" s="35">
        <v>0</v>
      </c>
      <c r="R44" s="35">
        <v>0</v>
      </c>
      <c r="S44" s="36">
        <v>0</v>
      </c>
      <c r="T44" s="32" t="s">
        <v>20</v>
      </c>
      <c r="U44" s="32" t="s">
        <v>110</v>
      </c>
      <c r="V44" s="32" t="s">
        <v>294</v>
      </c>
      <c r="W44" s="36">
        <v>91.128065024918385</v>
      </c>
      <c r="X44" s="36">
        <v>1</v>
      </c>
      <c r="Y44" s="32" t="s">
        <v>110</v>
      </c>
      <c r="Z44" s="32" t="s">
        <v>110</v>
      </c>
      <c r="AA44" s="36" t="s">
        <v>110</v>
      </c>
      <c r="AB44" s="36" t="s">
        <v>110</v>
      </c>
      <c r="AC44" s="32" t="s">
        <v>110</v>
      </c>
      <c r="AD44" s="38">
        <v>3549.438132720571</v>
      </c>
      <c r="AE44" s="39">
        <v>37.78</v>
      </c>
      <c r="AF44" s="38">
        <v>24598419.122093581</v>
      </c>
      <c r="AG44" s="39">
        <v>34.54</v>
      </c>
      <c r="AH44" s="40">
        <v>183.41</v>
      </c>
      <c r="AI44" s="38">
        <v>0</v>
      </c>
      <c r="AJ44" s="38">
        <v>0</v>
      </c>
      <c r="AK44" s="38">
        <v>0</v>
      </c>
      <c r="AL44" s="38">
        <v>22485624.958577998</v>
      </c>
      <c r="AM44" s="38">
        <v>0</v>
      </c>
      <c r="AN44" s="41" t="s">
        <v>110</v>
      </c>
    </row>
    <row r="45" spans="1:40" x14ac:dyDescent="0.15">
      <c r="A45" s="32" t="s">
        <v>144</v>
      </c>
      <c r="B45" s="32" t="s">
        <v>146</v>
      </c>
      <c r="C45" s="32" t="s">
        <v>50</v>
      </c>
      <c r="D45" s="32" t="s">
        <v>189</v>
      </c>
      <c r="E45" s="32" t="s">
        <v>233</v>
      </c>
      <c r="F45" s="32" t="s">
        <v>273</v>
      </c>
      <c r="G45" s="32" t="s">
        <v>110</v>
      </c>
      <c r="H45" s="32" t="s">
        <v>281</v>
      </c>
      <c r="I45" s="35">
        <v>294900531.81329232</v>
      </c>
      <c r="J45" s="32" t="s">
        <v>140</v>
      </c>
      <c r="K45" s="35">
        <v>471840850.90126777</v>
      </c>
      <c r="L45" s="32" t="s">
        <v>281</v>
      </c>
      <c r="M45" s="35">
        <v>294900531.81329232</v>
      </c>
      <c r="N45" s="32" t="s">
        <v>140</v>
      </c>
      <c r="O45" s="35">
        <v>471840850.90126777</v>
      </c>
      <c r="P45" s="35">
        <v>294900531.81329232</v>
      </c>
      <c r="Q45" s="35">
        <v>0</v>
      </c>
      <c r="R45" s="35">
        <v>0</v>
      </c>
      <c r="S45" s="36">
        <v>0</v>
      </c>
      <c r="T45" s="32" t="s">
        <v>20</v>
      </c>
      <c r="U45" s="32" t="s">
        <v>110</v>
      </c>
      <c r="V45" s="32" t="s">
        <v>294</v>
      </c>
      <c r="W45" s="36">
        <v>91.128065024918385</v>
      </c>
      <c r="X45" s="36">
        <v>1</v>
      </c>
      <c r="Y45" s="32" t="s">
        <v>110</v>
      </c>
      <c r="Z45" s="32" t="s">
        <v>110</v>
      </c>
      <c r="AA45" s="36" t="s">
        <v>110</v>
      </c>
      <c r="AB45" s="36" t="s">
        <v>110</v>
      </c>
      <c r="AC45" s="32" t="s">
        <v>110</v>
      </c>
      <c r="AD45" s="38">
        <v>10099.723446711705</v>
      </c>
      <c r="AE45" s="39">
        <v>202.16</v>
      </c>
      <c r="AF45" s="38">
        <v>374496687.40723503</v>
      </c>
      <c r="AG45" s="39">
        <v>159.19999999999999</v>
      </c>
      <c r="AH45" s="40">
        <v>183.41</v>
      </c>
      <c r="AI45" s="38">
        <v>0</v>
      </c>
      <c r="AJ45" s="38">
        <v>0</v>
      </c>
      <c r="AK45" s="38">
        <v>0</v>
      </c>
      <c r="AL45" s="38">
        <v>294900531.81329232</v>
      </c>
      <c r="AM45" s="38">
        <v>0</v>
      </c>
      <c r="AN45" s="41" t="s">
        <v>110</v>
      </c>
    </row>
    <row r="46" spans="1:40" x14ac:dyDescent="0.15">
      <c r="A46" s="32" t="s">
        <v>145</v>
      </c>
      <c r="B46" s="32" t="s">
        <v>48</v>
      </c>
      <c r="C46" s="32" t="s">
        <v>111</v>
      </c>
      <c r="D46" s="32" t="s">
        <v>190</v>
      </c>
      <c r="E46" s="32" t="s">
        <v>110</v>
      </c>
      <c r="F46" s="32" t="s">
        <v>274</v>
      </c>
      <c r="G46" s="32" t="s">
        <v>277</v>
      </c>
      <c r="H46" s="32" t="s">
        <v>282</v>
      </c>
      <c r="I46" s="35">
        <v>794</v>
      </c>
      <c r="J46" s="32" t="s">
        <v>21</v>
      </c>
      <c r="K46" s="35">
        <v>158.80000000000001</v>
      </c>
      <c r="L46" s="32" t="s">
        <v>282</v>
      </c>
      <c r="M46" s="35">
        <v>794</v>
      </c>
      <c r="N46" s="32" t="s">
        <v>21</v>
      </c>
      <c r="O46" s="35">
        <v>158.80000000000001</v>
      </c>
      <c r="P46" s="35">
        <v>794</v>
      </c>
      <c r="Q46" s="35">
        <v>0</v>
      </c>
      <c r="R46" s="35">
        <v>0</v>
      </c>
      <c r="S46" s="36">
        <v>0</v>
      </c>
      <c r="T46" s="32" t="s">
        <v>110</v>
      </c>
      <c r="U46" s="32" t="s">
        <v>110</v>
      </c>
      <c r="V46" s="32" t="s">
        <v>110</v>
      </c>
      <c r="W46" s="36">
        <v>100</v>
      </c>
      <c r="X46" s="36">
        <v>1</v>
      </c>
      <c r="Y46" s="32" t="s">
        <v>110</v>
      </c>
      <c r="Z46" s="32" t="s">
        <v>110</v>
      </c>
      <c r="AA46" s="36" t="s">
        <v>110</v>
      </c>
      <c r="AB46" s="36" t="s">
        <v>110</v>
      </c>
      <c r="AC46" s="32" t="s">
        <v>301</v>
      </c>
      <c r="AD46" s="38">
        <v>794</v>
      </c>
      <c r="AE46" s="39">
        <v>1</v>
      </c>
      <c r="AF46" s="38">
        <v>794</v>
      </c>
      <c r="AG46" s="39">
        <v>1</v>
      </c>
      <c r="AH46" s="40">
        <v>1</v>
      </c>
      <c r="AI46" s="38">
        <v>0</v>
      </c>
      <c r="AJ46" s="38">
        <v>0</v>
      </c>
      <c r="AK46" s="38">
        <v>0</v>
      </c>
      <c r="AL46" s="38">
        <v>794</v>
      </c>
      <c r="AM46" s="38">
        <v>0</v>
      </c>
      <c r="AN46" s="41" t="s">
        <v>277</v>
      </c>
    </row>
    <row r="47" spans="1:40" x14ac:dyDescent="0.15">
      <c r="A47" s="32" t="s">
        <v>145</v>
      </c>
      <c r="B47" s="32" t="s">
        <v>48</v>
      </c>
      <c r="C47" s="32" t="s">
        <v>111</v>
      </c>
      <c r="D47" s="32" t="s">
        <v>190</v>
      </c>
      <c r="E47" s="32" t="s">
        <v>110</v>
      </c>
      <c r="F47" s="32" t="s">
        <v>274</v>
      </c>
      <c r="G47" s="32" t="s">
        <v>278</v>
      </c>
      <c r="H47" s="32" t="s">
        <v>282</v>
      </c>
      <c r="I47" s="35">
        <v>560877</v>
      </c>
      <c r="J47" s="32" t="s">
        <v>21</v>
      </c>
      <c r="K47" s="35">
        <v>112175.40000000001</v>
      </c>
      <c r="L47" s="32" t="s">
        <v>282</v>
      </c>
      <c r="M47" s="35">
        <v>560877</v>
      </c>
      <c r="N47" s="32" t="s">
        <v>21</v>
      </c>
      <c r="O47" s="35">
        <v>112175.40000000001</v>
      </c>
      <c r="P47" s="35">
        <v>560866</v>
      </c>
      <c r="Q47" s="35">
        <v>11</v>
      </c>
      <c r="R47" s="35">
        <v>0</v>
      </c>
      <c r="S47" s="36">
        <v>0</v>
      </c>
      <c r="T47" s="32" t="s">
        <v>110</v>
      </c>
      <c r="U47" s="32" t="s">
        <v>110</v>
      </c>
      <c r="V47" s="32" t="s">
        <v>110</v>
      </c>
      <c r="W47" s="36">
        <v>100</v>
      </c>
      <c r="X47" s="36">
        <v>1</v>
      </c>
      <c r="Y47" s="32" t="s">
        <v>110</v>
      </c>
      <c r="Z47" s="32" t="s">
        <v>110</v>
      </c>
      <c r="AA47" s="36" t="s">
        <v>110</v>
      </c>
      <c r="AB47" s="36" t="s">
        <v>110</v>
      </c>
      <c r="AC47" s="32" t="s">
        <v>302</v>
      </c>
      <c r="AD47" s="38">
        <v>560866</v>
      </c>
      <c r="AE47" s="39">
        <v>1</v>
      </c>
      <c r="AF47" s="38">
        <v>560866</v>
      </c>
      <c r="AG47" s="39">
        <v>1</v>
      </c>
      <c r="AH47" s="40">
        <v>1</v>
      </c>
      <c r="AI47" s="38">
        <v>11</v>
      </c>
      <c r="AJ47" s="38">
        <v>0</v>
      </c>
      <c r="AK47" s="38">
        <v>11</v>
      </c>
      <c r="AL47" s="38">
        <v>560877</v>
      </c>
      <c r="AM47" s="38">
        <v>0</v>
      </c>
      <c r="AN47" s="41" t="s">
        <v>278</v>
      </c>
    </row>
    <row r="48" spans="1:40" x14ac:dyDescent="0.15">
      <c r="A48" s="32" t="s">
        <v>145</v>
      </c>
      <c r="B48" s="32" t="s">
        <v>48</v>
      </c>
      <c r="C48" s="32" t="s">
        <v>111</v>
      </c>
      <c r="D48" s="32" t="s">
        <v>190</v>
      </c>
      <c r="E48" s="32" t="s">
        <v>110</v>
      </c>
      <c r="F48" s="32" t="s">
        <v>274</v>
      </c>
      <c r="G48" s="32" t="s">
        <v>279</v>
      </c>
      <c r="H48" s="32" t="s">
        <v>282</v>
      </c>
      <c r="I48" s="35">
        <v>1792758</v>
      </c>
      <c r="J48" s="32" t="s">
        <v>21</v>
      </c>
      <c r="K48" s="35">
        <v>358551.60000000003</v>
      </c>
      <c r="L48" s="32" t="s">
        <v>282</v>
      </c>
      <c r="M48" s="35">
        <v>1792758</v>
      </c>
      <c r="N48" s="32" t="s">
        <v>21</v>
      </c>
      <c r="O48" s="35">
        <v>358551.60000000003</v>
      </c>
      <c r="P48" s="35">
        <v>1792722</v>
      </c>
      <c r="Q48" s="35">
        <v>36</v>
      </c>
      <c r="R48" s="35">
        <v>0</v>
      </c>
      <c r="S48" s="36">
        <v>0</v>
      </c>
      <c r="T48" s="32" t="s">
        <v>110</v>
      </c>
      <c r="U48" s="32" t="s">
        <v>110</v>
      </c>
      <c r="V48" s="32" t="s">
        <v>110</v>
      </c>
      <c r="W48" s="36">
        <v>100</v>
      </c>
      <c r="X48" s="36">
        <v>1</v>
      </c>
      <c r="Y48" s="32" t="s">
        <v>110</v>
      </c>
      <c r="Z48" s="32" t="s">
        <v>110</v>
      </c>
      <c r="AA48" s="36" t="s">
        <v>110</v>
      </c>
      <c r="AB48" s="36" t="s">
        <v>110</v>
      </c>
      <c r="AC48" s="32" t="s">
        <v>303</v>
      </c>
      <c r="AD48" s="38">
        <v>1792722</v>
      </c>
      <c r="AE48" s="39">
        <v>1</v>
      </c>
      <c r="AF48" s="38">
        <v>1792722</v>
      </c>
      <c r="AG48" s="39">
        <v>1</v>
      </c>
      <c r="AH48" s="40">
        <v>1</v>
      </c>
      <c r="AI48" s="38">
        <v>36</v>
      </c>
      <c r="AJ48" s="38">
        <v>0</v>
      </c>
      <c r="AK48" s="38">
        <v>36</v>
      </c>
      <c r="AL48" s="38">
        <v>1792758</v>
      </c>
      <c r="AM48" s="38">
        <v>0</v>
      </c>
      <c r="AN48" s="41" t="s">
        <v>279</v>
      </c>
    </row>
    <row r="49" spans="1:40" x14ac:dyDescent="0.15">
      <c r="A49" s="32" t="s">
        <v>145</v>
      </c>
      <c r="B49" s="32" t="s">
        <v>48</v>
      </c>
      <c r="C49" s="32" t="s">
        <v>111</v>
      </c>
      <c r="D49" s="32" t="s">
        <v>190</v>
      </c>
      <c r="E49" s="32" t="s">
        <v>110</v>
      </c>
      <c r="F49" s="32" t="s">
        <v>274</v>
      </c>
      <c r="G49" s="32" t="s">
        <v>277</v>
      </c>
      <c r="H49" s="32" t="s">
        <v>282</v>
      </c>
      <c r="I49" s="35">
        <v>688.01689093813377</v>
      </c>
      <c r="J49" s="32" t="s">
        <v>21</v>
      </c>
      <c r="K49" s="35">
        <v>137.60337818762676</v>
      </c>
      <c r="L49" s="32" t="s">
        <v>282</v>
      </c>
      <c r="M49" s="35">
        <v>688.01689093813377</v>
      </c>
      <c r="N49" s="32" t="s">
        <v>21</v>
      </c>
      <c r="O49" s="35">
        <v>137.60337818762676</v>
      </c>
      <c r="P49" s="35">
        <v>688.01689093813377</v>
      </c>
      <c r="Q49" s="35">
        <v>0</v>
      </c>
      <c r="R49" s="35">
        <v>0</v>
      </c>
      <c r="S49" s="36">
        <v>0</v>
      </c>
      <c r="T49" s="32" t="s">
        <v>110</v>
      </c>
      <c r="U49" s="32" t="s">
        <v>110</v>
      </c>
      <c r="V49" s="32" t="s">
        <v>110</v>
      </c>
      <c r="W49" s="36">
        <v>91.128065024918385</v>
      </c>
      <c r="X49" s="36">
        <v>1</v>
      </c>
      <c r="Y49" s="32" t="s">
        <v>110</v>
      </c>
      <c r="Z49" s="32" t="s">
        <v>110</v>
      </c>
      <c r="AA49" s="36" t="s">
        <v>110</v>
      </c>
      <c r="AB49" s="36" t="s">
        <v>110</v>
      </c>
      <c r="AC49" s="32" t="s">
        <v>301</v>
      </c>
      <c r="AD49" s="38">
        <v>688.01689093813377</v>
      </c>
      <c r="AE49" s="39">
        <v>1</v>
      </c>
      <c r="AF49" s="38">
        <v>688.01689093813377</v>
      </c>
      <c r="AG49" s="39">
        <v>1</v>
      </c>
      <c r="AH49" s="40">
        <v>1</v>
      </c>
      <c r="AI49" s="38">
        <v>0</v>
      </c>
      <c r="AJ49" s="38">
        <v>0</v>
      </c>
      <c r="AK49" s="38">
        <v>0</v>
      </c>
      <c r="AL49" s="38">
        <v>688.01689093813377</v>
      </c>
      <c r="AM49" s="38">
        <v>0</v>
      </c>
      <c r="AN49" s="41" t="s">
        <v>277</v>
      </c>
    </row>
    <row r="50" spans="1:40" x14ac:dyDescent="0.15">
      <c r="A50" s="32" t="s">
        <v>145</v>
      </c>
      <c r="B50" s="32" t="s">
        <v>48</v>
      </c>
      <c r="C50" s="32" t="s">
        <v>111</v>
      </c>
      <c r="D50" s="32" t="s">
        <v>190</v>
      </c>
      <c r="E50" s="32" t="s">
        <v>110</v>
      </c>
      <c r="F50" s="32" t="s">
        <v>274</v>
      </c>
      <c r="G50" s="32" t="s">
        <v>278</v>
      </c>
      <c r="H50" s="32" t="s">
        <v>282</v>
      </c>
      <c r="I50" s="35">
        <v>486200.12173069827</v>
      </c>
      <c r="J50" s="32" t="s">
        <v>21</v>
      </c>
      <c r="K50" s="35">
        <v>97240.02434613966</v>
      </c>
      <c r="L50" s="32" t="s">
        <v>282</v>
      </c>
      <c r="M50" s="35">
        <v>486200.12173069827</v>
      </c>
      <c r="N50" s="32" t="s">
        <v>21</v>
      </c>
      <c r="O50" s="35">
        <v>97240.02434613966</v>
      </c>
      <c r="P50" s="35">
        <v>486191.00892419578</v>
      </c>
      <c r="Q50" s="35">
        <v>9.1128065024918374</v>
      </c>
      <c r="R50" s="35">
        <v>0</v>
      </c>
      <c r="S50" s="36">
        <v>0</v>
      </c>
      <c r="T50" s="32" t="s">
        <v>110</v>
      </c>
      <c r="U50" s="32" t="s">
        <v>110</v>
      </c>
      <c r="V50" s="32" t="s">
        <v>110</v>
      </c>
      <c r="W50" s="36">
        <v>91.128065024918385</v>
      </c>
      <c r="X50" s="36">
        <v>1</v>
      </c>
      <c r="Y50" s="32" t="s">
        <v>110</v>
      </c>
      <c r="Z50" s="32" t="s">
        <v>110</v>
      </c>
      <c r="AA50" s="36" t="s">
        <v>110</v>
      </c>
      <c r="AB50" s="36" t="s">
        <v>110</v>
      </c>
      <c r="AC50" s="32" t="s">
        <v>302</v>
      </c>
      <c r="AD50" s="38">
        <v>486191.00892419578</v>
      </c>
      <c r="AE50" s="39">
        <v>1</v>
      </c>
      <c r="AF50" s="38">
        <v>486191.00892419578</v>
      </c>
      <c r="AG50" s="39">
        <v>1</v>
      </c>
      <c r="AH50" s="40">
        <v>1</v>
      </c>
      <c r="AI50" s="38">
        <v>9.1128065024918374</v>
      </c>
      <c r="AJ50" s="38">
        <v>0</v>
      </c>
      <c r="AK50" s="38">
        <v>9.1128065024918374</v>
      </c>
      <c r="AL50" s="38">
        <v>486200.12173069827</v>
      </c>
      <c r="AM50" s="38">
        <v>0</v>
      </c>
      <c r="AN50" s="41" t="s">
        <v>278</v>
      </c>
    </row>
    <row r="51" spans="1:40" x14ac:dyDescent="0.15">
      <c r="A51" s="32" t="s">
        <v>145</v>
      </c>
      <c r="B51" s="32" t="s">
        <v>48</v>
      </c>
      <c r="C51" s="32" t="s">
        <v>111</v>
      </c>
      <c r="D51" s="32" t="s">
        <v>190</v>
      </c>
      <c r="E51" s="32" t="s">
        <v>110</v>
      </c>
      <c r="F51" s="32" t="s">
        <v>274</v>
      </c>
      <c r="G51" s="32" t="s">
        <v>279</v>
      </c>
      <c r="H51" s="32" t="s">
        <v>282</v>
      </c>
      <c r="I51" s="35">
        <v>1554067.0373928496</v>
      </c>
      <c r="J51" s="32" t="s">
        <v>21</v>
      </c>
      <c r="K51" s="35">
        <v>310813.40747856995</v>
      </c>
      <c r="L51" s="32" t="s">
        <v>282</v>
      </c>
      <c r="M51" s="35">
        <v>1554067.0373928496</v>
      </c>
      <c r="N51" s="32" t="s">
        <v>21</v>
      </c>
      <c r="O51" s="35">
        <v>310813.40747856995</v>
      </c>
      <c r="P51" s="35">
        <v>1554036.0538507411</v>
      </c>
      <c r="Q51" s="35">
        <v>30.98354210847225</v>
      </c>
      <c r="R51" s="35">
        <v>0</v>
      </c>
      <c r="S51" s="36">
        <v>0</v>
      </c>
      <c r="T51" s="32" t="s">
        <v>110</v>
      </c>
      <c r="U51" s="32" t="s">
        <v>110</v>
      </c>
      <c r="V51" s="32" t="s">
        <v>110</v>
      </c>
      <c r="W51" s="36">
        <v>91.128065024918385</v>
      </c>
      <c r="X51" s="36">
        <v>1</v>
      </c>
      <c r="Y51" s="32" t="s">
        <v>110</v>
      </c>
      <c r="Z51" s="32" t="s">
        <v>110</v>
      </c>
      <c r="AA51" s="36" t="s">
        <v>110</v>
      </c>
      <c r="AB51" s="36" t="s">
        <v>110</v>
      </c>
      <c r="AC51" s="32" t="s">
        <v>303</v>
      </c>
      <c r="AD51" s="38">
        <v>1554036.0538507411</v>
      </c>
      <c r="AE51" s="39">
        <v>1</v>
      </c>
      <c r="AF51" s="38">
        <v>1554036.0538507411</v>
      </c>
      <c r="AG51" s="39">
        <v>1</v>
      </c>
      <c r="AH51" s="40">
        <v>1</v>
      </c>
      <c r="AI51" s="38">
        <v>30.98354210847225</v>
      </c>
      <c r="AJ51" s="38">
        <v>0</v>
      </c>
      <c r="AK51" s="38">
        <v>30.98354210847225</v>
      </c>
      <c r="AL51" s="38">
        <v>1554067.0373928496</v>
      </c>
      <c r="AM51" s="38">
        <v>0</v>
      </c>
      <c r="AN51" s="41" t="s">
        <v>279</v>
      </c>
    </row>
    <row r="52" spans="1:40" x14ac:dyDescent="0.15">
      <c r="A52" s="32" t="s">
        <v>109</v>
      </c>
      <c r="B52" s="32" t="s">
        <v>110</v>
      </c>
      <c r="C52" s="32" t="s">
        <v>111</v>
      </c>
      <c r="D52" s="32" t="s">
        <v>191</v>
      </c>
      <c r="E52" s="32" t="s">
        <v>110</v>
      </c>
      <c r="F52" s="32" t="s">
        <v>275</v>
      </c>
      <c r="G52" s="32" t="s">
        <v>110</v>
      </c>
      <c r="H52" s="32" t="s">
        <v>283</v>
      </c>
      <c r="I52" s="35">
        <v>5475660</v>
      </c>
      <c r="J52" s="32" t="s">
        <v>28</v>
      </c>
      <c r="K52" s="35">
        <v>0</v>
      </c>
      <c r="L52" s="32" t="s">
        <v>283</v>
      </c>
      <c r="M52" s="35">
        <v>5475660</v>
      </c>
      <c r="N52" s="32" t="s">
        <v>28</v>
      </c>
      <c r="O52" s="35">
        <v>0</v>
      </c>
      <c r="P52" s="35">
        <v>5475660</v>
      </c>
      <c r="Q52" s="35">
        <v>0</v>
      </c>
      <c r="R52" s="35">
        <v>0</v>
      </c>
      <c r="S52" s="36">
        <v>0</v>
      </c>
      <c r="T52" s="32" t="s">
        <v>110</v>
      </c>
      <c r="U52" s="32" t="s">
        <v>110</v>
      </c>
      <c r="V52" s="32" t="s">
        <v>110</v>
      </c>
      <c r="W52" s="36">
        <v>100</v>
      </c>
      <c r="X52" s="36">
        <v>1</v>
      </c>
      <c r="Y52" s="32" t="s">
        <v>110</v>
      </c>
      <c r="Z52" s="32" t="s">
        <v>110</v>
      </c>
      <c r="AA52" s="36" t="s">
        <v>110</v>
      </c>
      <c r="AB52" s="36" t="s">
        <v>110</v>
      </c>
      <c r="AC52" s="32" t="s">
        <v>110</v>
      </c>
      <c r="AD52" s="38">
        <v>0</v>
      </c>
      <c r="AE52" s="39">
        <v>0</v>
      </c>
      <c r="AF52" s="38">
        <v>5475660</v>
      </c>
      <c r="AG52" s="39">
        <v>1</v>
      </c>
      <c r="AH52" s="40">
        <v>1</v>
      </c>
      <c r="AI52" s="38">
        <v>0</v>
      </c>
      <c r="AJ52" s="38">
        <v>0</v>
      </c>
      <c r="AK52" s="38">
        <v>0</v>
      </c>
      <c r="AL52" s="38">
        <v>5475660</v>
      </c>
      <c r="AM52" s="38">
        <v>0</v>
      </c>
      <c r="AN52" s="41" t="s">
        <v>110</v>
      </c>
    </row>
    <row r="53" spans="1:40" x14ac:dyDescent="0.15">
      <c r="A53" s="32" t="s">
        <v>109</v>
      </c>
      <c r="B53" s="32" t="s">
        <v>147</v>
      </c>
      <c r="C53" s="32" t="s">
        <v>50</v>
      </c>
      <c r="D53" s="32" t="s">
        <v>192</v>
      </c>
      <c r="E53" s="32" t="s">
        <v>110</v>
      </c>
      <c r="F53" s="32" t="s">
        <v>276</v>
      </c>
      <c r="G53" s="32" t="s">
        <v>280</v>
      </c>
      <c r="H53" s="32" t="s">
        <v>282</v>
      </c>
      <c r="I53" s="35">
        <v>159747392.28012648</v>
      </c>
      <c r="J53" s="32" t="s">
        <v>21</v>
      </c>
      <c r="K53" s="35">
        <v>31949478.456025302</v>
      </c>
      <c r="L53" s="32" t="s">
        <v>282</v>
      </c>
      <c r="M53" s="35">
        <v>159747392.28012648</v>
      </c>
      <c r="N53" s="32" t="s">
        <v>21</v>
      </c>
      <c r="O53" s="35">
        <v>31949478.456025302</v>
      </c>
      <c r="P53" s="35">
        <v>159747392.28012648</v>
      </c>
      <c r="Q53" s="35">
        <v>0</v>
      </c>
      <c r="R53" s="35">
        <v>0</v>
      </c>
      <c r="S53" s="36">
        <v>0</v>
      </c>
      <c r="T53" s="32" t="s">
        <v>110</v>
      </c>
      <c r="U53" s="32" t="s">
        <v>110</v>
      </c>
      <c r="V53" s="32" t="s">
        <v>110</v>
      </c>
      <c r="W53" s="36">
        <v>91.128065024918385</v>
      </c>
      <c r="X53" s="36">
        <v>1</v>
      </c>
      <c r="Y53" s="32" t="s">
        <v>110</v>
      </c>
      <c r="Z53" s="32" t="s">
        <v>110</v>
      </c>
      <c r="AA53" s="36" t="s">
        <v>110</v>
      </c>
      <c r="AB53" s="36" t="s">
        <v>110</v>
      </c>
      <c r="AC53" s="32" t="s">
        <v>304</v>
      </c>
      <c r="AD53" s="38">
        <v>0</v>
      </c>
      <c r="AE53" s="39">
        <v>0</v>
      </c>
      <c r="AF53" s="38">
        <v>159747392.28012648</v>
      </c>
      <c r="AG53" s="39">
        <v>1</v>
      </c>
      <c r="AH53" s="40">
        <v>183.41</v>
      </c>
      <c r="AI53" s="38">
        <v>0</v>
      </c>
      <c r="AJ53" s="38">
        <v>0</v>
      </c>
      <c r="AK53" s="38">
        <v>0</v>
      </c>
      <c r="AL53" s="38">
        <v>159747392.28012648</v>
      </c>
      <c r="AM53" s="38">
        <v>0</v>
      </c>
      <c r="AN53" s="41" t="s">
        <v>280</v>
      </c>
    </row>
    <row r="54" spans="1:40" x14ac:dyDescent="0.15">
      <c r="A54" s="32" t="s">
        <v>109</v>
      </c>
      <c r="B54" s="32" t="s">
        <v>147</v>
      </c>
      <c r="C54" s="32" t="s">
        <v>148</v>
      </c>
      <c r="D54" s="32" t="s">
        <v>192</v>
      </c>
      <c r="E54" s="32" t="s">
        <v>110</v>
      </c>
      <c r="F54" s="32" t="s">
        <v>276</v>
      </c>
      <c r="G54" s="32" t="s">
        <v>280</v>
      </c>
      <c r="H54" s="32" t="s">
        <v>282</v>
      </c>
      <c r="I54" s="35">
        <v>2203076.5600970672</v>
      </c>
      <c r="J54" s="32" t="s">
        <v>21</v>
      </c>
      <c r="K54" s="35">
        <v>440615.3120194134</v>
      </c>
      <c r="L54" s="32" t="s">
        <v>282</v>
      </c>
      <c r="M54" s="35">
        <v>2203076.5600970672</v>
      </c>
      <c r="N54" s="32" t="s">
        <v>21</v>
      </c>
      <c r="O54" s="35">
        <v>440615.3120194134</v>
      </c>
      <c r="P54" s="35">
        <v>2203076.5600970672</v>
      </c>
      <c r="Q54" s="35">
        <v>0</v>
      </c>
      <c r="R54" s="35">
        <v>0</v>
      </c>
      <c r="S54" s="36">
        <v>0</v>
      </c>
      <c r="T54" s="32" t="s">
        <v>110</v>
      </c>
      <c r="U54" s="32" t="s">
        <v>110</v>
      </c>
      <c r="V54" s="32" t="s">
        <v>110</v>
      </c>
      <c r="W54" s="36">
        <v>91.128065024918385</v>
      </c>
      <c r="X54" s="36">
        <v>1</v>
      </c>
      <c r="Y54" s="32" t="s">
        <v>110</v>
      </c>
      <c r="Z54" s="32" t="s">
        <v>110</v>
      </c>
      <c r="AA54" s="36" t="s">
        <v>110</v>
      </c>
      <c r="AB54" s="36" t="s">
        <v>110</v>
      </c>
      <c r="AC54" s="32" t="s">
        <v>304</v>
      </c>
      <c r="AD54" s="38">
        <v>0</v>
      </c>
      <c r="AE54" s="39">
        <v>0</v>
      </c>
      <c r="AF54" s="38">
        <v>2203076.5600970672</v>
      </c>
      <c r="AG54" s="39">
        <v>1</v>
      </c>
      <c r="AH54" s="40">
        <v>159.88</v>
      </c>
      <c r="AI54" s="38">
        <v>0</v>
      </c>
      <c r="AJ54" s="38">
        <v>0</v>
      </c>
      <c r="AK54" s="38">
        <v>0</v>
      </c>
      <c r="AL54" s="38">
        <v>2203076.5600970672</v>
      </c>
      <c r="AM54" s="38">
        <v>0</v>
      </c>
      <c r="AN54" s="41" t="s">
        <v>280</v>
      </c>
    </row>
  </sheetData>
  <mergeCells count="34">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3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D2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29" width="9" style="1"/>
    <col min="30" max="30" width="32.125" style="1" bestFit="1" customWidth="1"/>
    <col min="31" max="16384" width="9" style="1"/>
  </cols>
  <sheetData>
    <row r="1" spans="1:30" x14ac:dyDescent="0.15">
      <c r="A1" s="1" t="s">
        <v>0</v>
      </c>
      <c r="B1" s="15" t="s">
        <v>5</v>
      </c>
      <c r="T1" s="24"/>
      <c r="U1" s="24"/>
    </row>
    <row r="2" spans="1:30" x14ac:dyDescent="0.15">
      <c r="A2" s="1" t="s">
        <v>1</v>
      </c>
      <c r="B2" s="16">
        <v>46112</v>
      </c>
      <c r="D2" s="1" t="s">
        <v>112</v>
      </c>
      <c r="F2" s="1" t="s">
        <v>18</v>
      </c>
      <c r="G2" s="1" t="s">
        <v>23</v>
      </c>
    </row>
    <row r="3" spans="1:30" hidden="1" x14ac:dyDescent="0.15">
      <c r="A3" s="1" t="s">
        <v>28</v>
      </c>
      <c r="B3" s="1" t="s">
        <v>28</v>
      </c>
      <c r="C3" s="1" t="s">
        <v>28</v>
      </c>
      <c r="D3" s="1" t="s">
        <v>28</v>
      </c>
      <c r="E3" s="1" t="s">
        <v>28</v>
      </c>
      <c r="F3" s="1" t="s">
        <v>28</v>
      </c>
      <c r="G3" s="1" t="s">
        <v>28</v>
      </c>
      <c r="H3" s="1" t="s">
        <v>28</v>
      </c>
      <c r="I3" s="1" t="s">
        <v>28</v>
      </c>
      <c r="J3" s="1" t="s">
        <v>28</v>
      </c>
      <c r="K3" s="1" t="s">
        <v>28</v>
      </c>
      <c r="L3" s="1" t="s">
        <v>28</v>
      </c>
      <c r="M3" s="1" t="s">
        <v>28</v>
      </c>
      <c r="N3" s="1" t="s">
        <v>28</v>
      </c>
      <c r="O3" s="1" t="s">
        <v>28</v>
      </c>
      <c r="P3" s="1" t="s">
        <v>28</v>
      </c>
      <c r="Q3" s="1" t="s">
        <v>28</v>
      </c>
      <c r="R3" s="1" t="s">
        <v>28</v>
      </c>
      <c r="S3" s="1" t="s">
        <v>28</v>
      </c>
      <c r="T3" s="1" t="s">
        <v>28</v>
      </c>
      <c r="U3" s="1" t="s">
        <v>28</v>
      </c>
      <c r="V3" s="1" t="s">
        <v>28</v>
      </c>
      <c r="W3" s="1" t="s">
        <v>28</v>
      </c>
      <c r="X3" s="1" t="s">
        <v>28</v>
      </c>
      <c r="Y3" s="1" t="s">
        <v>28</v>
      </c>
      <c r="Z3" s="1" t="s">
        <v>28</v>
      </c>
      <c r="AA3" s="1" t="s">
        <v>28</v>
      </c>
      <c r="AB3" s="1" t="s">
        <v>28</v>
      </c>
      <c r="AC3" s="1" t="s">
        <v>28</v>
      </c>
      <c r="AD3" s="1" t="s">
        <v>28</v>
      </c>
    </row>
    <row r="4" spans="1:30" customFormat="1" ht="11.25" customHeight="1" x14ac:dyDescent="0.15">
      <c r="A4" s="774" t="s">
        <v>43</v>
      </c>
      <c r="B4" s="774" t="s">
        <v>46</v>
      </c>
      <c r="C4" s="774" t="s">
        <v>49</v>
      </c>
      <c r="D4" s="767" t="s">
        <v>52</v>
      </c>
      <c r="E4" s="767" t="s">
        <v>56</v>
      </c>
      <c r="F4" s="781" t="s">
        <v>7</v>
      </c>
      <c r="G4" s="767" t="s">
        <v>61</v>
      </c>
      <c r="H4" s="775" t="s">
        <v>137</v>
      </c>
      <c r="I4" s="775"/>
      <c r="J4" s="775" t="s">
        <v>139</v>
      </c>
      <c r="K4" s="775"/>
      <c r="L4" s="775" t="s">
        <v>65</v>
      </c>
      <c r="M4" s="777" t="s">
        <v>141</v>
      </c>
      <c r="N4" s="774" t="s">
        <v>66</v>
      </c>
      <c r="O4" s="774" t="s">
        <v>69</v>
      </c>
      <c r="P4" s="774" t="s">
        <v>70</v>
      </c>
      <c r="Q4" s="777" t="s">
        <v>73</v>
      </c>
      <c r="R4" s="777" t="s">
        <v>143</v>
      </c>
      <c r="S4" s="777" t="s">
        <v>40</v>
      </c>
      <c r="T4" s="779" t="s">
        <v>97</v>
      </c>
      <c r="U4" s="779" t="s">
        <v>98</v>
      </c>
      <c r="V4" s="779" t="s">
        <v>99</v>
      </c>
      <c r="W4" s="779" t="s">
        <v>100</v>
      </c>
      <c r="X4" s="779" t="s">
        <v>101</v>
      </c>
      <c r="Y4" s="779" t="s">
        <v>102</v>
      </c>
      <c r="Z4" s="779" t="s">
        <v>103</v>
      </c>
      <c r="AA4" s="779" t="s">
        <v>104</v>
      </c>
      <c r="AB4" s="779" t="s">
        <v>105</v>
      </c>
      <c r="AC4" s="779" t="s">
        <v>106</v>
      </c>
      <c r="AD4" s="779" t="s">
        <v>107</v>
      </c>
    </row>
    <row r="5" spans="1:30" customFormat="1" ht="22.5" x14ac:dyDescent="0.15">
      <c r="A5" s="763"/>
      <c r="B5" s="763"/>
      <c r="C5" s="763"/>
      <c r="D5" s="768"/>
      <c r="E5" s="768"/>
      <c r="F5" s="782"/>
      <c r="G5" s="768"/>
      <c r="H5" s="23" t="s">
        <v>64</v>
      </c>
      <c r="I5" s="23" t="s">
        <v>138</v>
      </c>
      <c r="J5" s="23" t="s">
        <v>64</v>
      </c>
      <c r="K5" s="23" t="s">
        <v>138</v>
      </c>
      <c r="L5" s="776"/>
      <c r="M5" s="778"/>
      <c r="N5" s="763"/>
      <c r="O5" s="763"/>
      <c r="P5" s="763"/>
      <c r="Q5" s="778"/>
      <c r="R5" s="778"/>
      <c r="S5" s="778"/>
      <c r="T5" s="780"/>
      <c r="U5" s="780"/>
      <c r="V5" s="780"/>
      <c r="W5" s="780"/>
      <c r="X5" s="780"/>
      <c r="Y5" s="780"/>
      <c r="Z5" s="780"/>
      <c r="AA5" s="780"/>
      <c r="AB5" s="780"/>
      <c r="AC5" s="780"/>
      <c r="AD5" s="780"/>
    </row>
    <row r="6" spans="1:30" x14ac:dyDescent="0.15">
      <c r="A6" s="14" t="s">
        <v>109</v>
      </c>
      <c r="B6" s="14" t="s">
        <v>110</v>
      </c>
      <c r="C6" s="14" t="s">
        <v>50</v>
      </c>
      <c r="D6" s="14" t="s">
        <v>113</v>
      </c>
      <c r="E6" s="14" t="s">
        <v>124</v>
      </c>
      <c r="F6" s="14" t="s">
        <v>110</v>
      </c>
      <c r="G6" s="14" t="s">
        <v>135</v>
      </c>
      <c r="H6" s="19">
        <v>0</v>
      </c>
      <c r="I6" s="19">
        <v>0</v>
      </c>
      <c r="J6" s="19">
        <v>0</v>
      </c>
      <c r="K6" s="19">
        <v>0</v>
      </c>
      <c r="L6" s="20" t="s">
        <v>110</v>
      </c>
      <c r="M6" s="19">
        <v>0</v>
      </c>
      <c r="N6" s="14" t="s">
        <v>67</v>
      </c>
      <c r="O6" s="21" t="s">
        <v>110</v>
      </c>
      <c r="P6" s="21" t="s">
        <v>110</v>
      </c>
      <c r="Q6" s="22">
        <v>91.128065024918385</v>
      </c>
      <c r="R6" s="22">
        <v>1</v>
      </c>
      <c r="S6" s="14" t="s">
        <v>110</v>
      </c>
      <c r="T6" s="26">
        <v>0</v>
      </c>
      <c r="U6" s="27">
        <v>0</v>
      </c>
      <c r="V6" s="26">
        <v>199593672.72273311</v>
      </c>
      <c r="W6" s="27">
        <v>1</v>
      </c>
      <c r="X6" s="28">
        <v>183.41</v>
      </c>
      <c r="Y6" s="26">
        <v>0</v>
      </c>
      <c r="Z6" s="26">
        <v>0</v>
      </c>
      <c r="AA6" s="26">
        <v>0</v>
      </c>
      <c r="AB6" s="26">
        <v>199593672.72273311</v>
      </c>
      <c r="AC6" s="26">
        <v>0</v>
      </c>
      <c r="AD6" s="29" t="s">
        <v>110</v>
      </c>
    </row>
    <row r="7" spans="1:30" x14ac:dyDescent="0.15">
      <c r="A7" s="14" t="s">
        <v>109</v>
      </c>
      <c r="B7" s="14" t="s">
        <v>110</v>
      </c>
      <c r="C7" s="14" t="s">
        <v>50</v>
      </c>
      <c r="D7" s="14" t="s">
        <v>114</v>
      </c>
      <c r="E7" s="14" t="s">
        <v>125</v>
      </c>
      <c r="F7" s="14" t="s">
        <v>110</v>
      </c>
      <c r="G7" s="14" t="s">
        <v>135</v>
      </c>
      <c r="H7" s="19">
        <v>0</v>
      </c>
      <c r="I7" s="19">
        <v>0</v>
      </c>
      <c r="J7" s="19">
        <v>0</v>
      </c>
      <c r="K7" s="19">
        <v>0</v>
      </c>
      <c r="L7" s="20" t="s">
        <v>110</v>
      </c>
      <c r="M7" s="19">
        <v>0</v>
      </c>
      <c r="N7" s="14" t="s">
        <v>67</v>
      </c>
      <c r="O7" s="21" t="s">
        <v>110</v>
      </c>
      <c r="P7" s="21" t="s">
        <v>110</v>
      </c>
      <c r="Q7" s="22">
        <v>91.128065024918385</v>
      </c>
      <c r="R7" s="22">
        <v>1</v>
      </c>
      <c r="S7" s="14" t="s">
        <v>110</v>
      </c>
      <c r="T7" s="26">
        <v>0</v>
      </c>
      <c r="U7" s="27">
        <v>0</v>
      </c>
      <c r="V7" s="26">
        <v>-199593672.72273311</v>
      </c>
      <c r="W7" s="27">
        <v>1</v>
      </c>
      <c r="X7" s="28">
        <v>183.41</v>
      </c>
      <c r="Y7" s="26">
        <v>0</v>
      </c>
      <c r="Z7" s="26">
        <v>0</v>
      </c>
      <c r="AA7" s="26">
        <v>0</v>
      </c>
      <c r="AB7" s="26">
        <v>-199593672.72273311</v>
      </c>
      <c r="AC7" s="26">
        <v>0</v>
      </c>
      <c r="AD7" s="29" t="s">
        <v>110</v>
      </c>
    </row>
    <row r="8" spans="1:30" x14ac:dyDescent="0.15">
      <c r="A8" s="14" t="s">
        <v>109</v>
      </c>
      <c r="B8" s="14" t="s">
        <v>110</v>
      </c>
      <c r="C8" s="14" t="s">
        <v>111</v>
      </c>
      <c r="D8" s="14" t="s">
        <v>115</v>
      </c>
      <c r="E8" s="14" t="s">
        <v>126</v>
      </c>
      <c r="F8" s="14" t="s">
        <v>110</v>
      </c>
      <c r="G8" s="14" t="s">
        <v>135</v>
      </c>
      <c r="H8" s="19">
        <v>0</v>
      </c>
      <c r="I8" s="19">
        <v>0</v>
      </c>
      <c r="J8" s="19">
        <v>0</v>
      </c>
      <c r="K8" s="19">
        <v>0</v>
      </c>
      <c r="L8" s="20" t="s">
        <v>110</v>
      </c>
      <c r="M8" s="19">
        <v>0</v>
      </c>
      <c r="N8" s="14" t="s">
        <v>67</v>
      </c>
      <c r="O8" s="21" t="s">
        <v>110</v>
      </c>
      <c r="P8" s="21" t="s">
        <v>110</v>
      </c>
      <c r="Q8" s="22">
        <v>100</v>
      </c>
      <c r="R8" s="22">
        <v>1</v>
      </c>
      <c r="S8" s="14" t="s">
        <v>110</v>
      </c>
      <c r="T8" s="26">
        <v>0</v>
      </c>
      <c r="U8" s="27">
        <v>0</v>
      </c>
      <c r="V8" s="26">
        <v>5172096696</v>
      </c>
      <c r="W8" s="27">
        <v>1</v>
      </c>
      <c r="X8" s="28">
        <v>1</v>
      </c>
      <c r="Y8" s="26">
        <v>0</v>
      </c>
      <c r="Z8" s="26">
        <v>0</v>
      </c>
      <c r="AA8" s="26">
        <v>0</v>
      </c>
      <c r="AB8" s="26">
        <v>5172096696</v>
      </c>
      <c r="AC8" s="26">
        <v>0</v>
      </c>
      <c r="AD8" s="29" t="s">
        <v>110</v>
      </c>
    </row>
    <row r="9" spans="1:30" x14ac:dyDescent="0.15">
      <c r="A9" s="14" t="s">
        <v>109</v>
      </c>
      <c r="B9" s="14" t="s">
        <v>110</v>
      </c>
      <c r="C9" s="14" t="s">
        <v>111</v>
      </c>
      <c r="D9" s="14" t="s">
        <v>116</v>
      </c>
      <c r="E9" s="14" t="s">
        <v>127</v>
      </c>
      <c r="F9" s="14" t="s">
        <v>110</v>
      </c>
      <c r="G9" s="14" t="s">
        <v>135</v>
      </c>
      <c r="H9" s="19">
        <v>0</v>
      </c>
      <c r="I9" s="19">
        <v>0</v>
      </c>
      <c r="J9" s="19">
        <v>0</v>
      </c>
      <c r="K9" s="19">
        <v>0</v>
      </c>
      <c r="L9" s="20" t="s">
        <v>110</v>
      </c>
      <c r="M9" s="19">
        <v>0</v>
      </c>
      <c r="N9" s="14" t="s">
        <v>67</v>
      </c>
      <c r="O9" s="21" t="s">
        <v>110</v>
      </c>
      <c r="P9" s="21" t="s">
        <v>110</v>
      </c>
      <c r="Q9" s="22">
        <v>100</v>
      </c>
      <c r="R9" s="22">
        <v>1</v>
      </c>
      <c r="S9" s="14" t="s">
        <v>110</v>
      </c>
      <c r="T9" s="26">
        <v>0</v>
      </c>
      <c r="U9" s="27">
        <v>0</v>
      </c>
      <c r="V9" s="26">
        <v>-605509</v>
      </c>
      <c r="W9" s="27">
        <v>1</v>
      </c>
      <c r="X9" s="28">
        <v>1</v>
      </c>
      <c r="Y9" s="26">
        <v>0</v>
      </c>
      <c r="Z9" s="26">
        <v>0</v>
      </c>
      <c r="AA9" s="26">
        <v>0</v>
      </c>
      <c r="AB9" s="26">
        <v>-605509</v>
      </c>
      <c r="AC9" s="26">
        <v>0</v>
      </c>
      <c r="AD9" s="29" t="s">
        <v>110</v>
      </c>
    </row>
    <row r="10" spans="1:30" x14ac:dyDescent="0.15">
      <c r="A10" s="14" t="s">
        <v>109</v>
      </c>
      <c r="B10" s="14" t="s">
        <v>110</v>
      </c>
      <c r="C10" s="14" t="s">
        <v>111</v>
      </c>
      <c r="D10" s="14" t="s">
        <v>117</v>
      </c>
      <c r="E10" s="14" t="s">
        <v>128</v>
      </c>
      <c r="F10" s="14" t="s">
        <v>110</v>
      </c>
      <c r="G10" s="14" t="s">
        <v>135</v>
      </c>
      <c r="H10" s="19">
        <v>0</v>
      </c>
      <c r="I10" s="19">
        <v>0</v>
      </c>
      <c r="J10" s="19">
        <v>0</v>
      </c>
      <c r="K10" s="19">
        <v>0</v>
      </c>
      <c r="L10" s="20" t="s">
        <v>110</v>
      </c>
      <c r="M10" s="19">
        <v>0</v>
      </c>
      <c r="N10" s="14" t="s">
        <v>67</v>
      </c>
      <c r="O10" s="21" t="s">
        <v>110</v>
      </c>
      <c r="P10" s="21" t="s">
        <v>110</v>
      </c>
      <c r="Q10" s="22">
        <v>100</v>
      </c>
      <c r="R10" s="22">
        <v>1</v>
      </c>
      <c r="S10" s="14" t="s">
        <v>110</v>
      </c>
      <c r="T10" s="26">
        <v>0</v>
      </c>
      <c r="U10" s="27">
        <v>0</v>
      </c>
      <c r="V10" s="26">
        <v>-4844017</v>
      </c>
      <c r="W10" s="27">
        <v>1</v>
      </c>
      <c r="X10" s="28">
        <v>1</v>
      </c>
      <c r="Y10" s="26">
        <v>0</v>
      </c>
      <c r="Z10" s="26">
        <v>0</v>
      </c>
      <c r="AA10" s="26">
        <v>0</v>
      </c>
      <c r="AB10" s="26">
        <v>-4844017</v>
      </c>
      <c r="AC10" s="26">
        <v>0</v>
      </c>
      <c r="AD10" s="29" t="s">
        <v>110</v>
      </c>
    </row>
    <row r="11" spans="1:30" x14ac:dyDescent="0.15">
      <c r="A11" s="14" t="s">
        <v>109</v>
      </c>
      <c r="B11" s="14" t="s">
        <v>110</v>
      </c>
      <c r="C11" s="14" t="s">
        <v>111</v>
      </c>
      <c r="D11" s="14" t="s">
        <v>118</v>
      </c>
      <c r="E11" s="14" t="s">
        <v>129</v>
      </c>
      <c r="F11" s="14" t="s">
        <v>110</v>
      </c>
      <c r="G11" s="14" t="s">
        <v>135</v>
      </c>
      <c r="H11" s="19">
        <v>0</v>
      </c>
      <c r="I11" s="19">
        <v>0</v>
      </c>
      <c r="J11" s="19">
        <v>0</v>
      </c>
      <c r="K11" s="19">
        <v>0</v>
      </c>
      <c r="L11" s="20" t="s">
        <v>110</v>
      </c>
      <c r="M11" s="19">
        <v>0</v>
      </c>
      <c r="N11" s="14" t="s">
        <v>67</v>
      </c>
      <c r="O11" s="21" t="s">
        <v>110</v>
      </c>
      <c r="P11" s="21" t="s">
        <v>110</v>
      </c>
      <c r="Q11" s="22">
        <v>100</v>
      </c>
      <c r="R11" s="22">
        <v>1</v>
      </c>
      <c r="S11" s="14" t="s">
        <v>110</v>
      </c>
      <c r="T11" s="26">
        <v>0</v>
      </c>
      <c r="U11" s="27">
        <v>0</v>
      </c>
      <c r="V11" s="26">
        <v>-90784</v>
      </c>
      <c r="W11" s="27">
        <v>1</v>
      </c>
      <c r="X11" s="28">
        <v>1</v>
      </c>
      <c r="Y11" s="26">
        <v>0</v>
      </c>
      <c r="Z11" s="26">
        <v>0</v>
      </c>
      <c r="AA11" s="26">
        <v>0</v>
      </c>
      <c r="AB11" s="26">
        <v>-90784</v>
      </c>
      <c r="AC11" s="26">
        <v>0</v>
      </c>
      <c r="AD11" s="29" t="s">
        <v>110</v>
      </c>
    </row>
    <row r="12" spans="1:30" x14ac:dyDescent="0.15">
      <c r="A12" s="14" t="s">
        <v>109</v>
      </c>
      <c r="B12" s="14" t="s">
        <v>110</v>
      </c>
      <c r="C12" s="14" t="s">
        <v>111</v>
      </c>
      <c r="D12" s="14" t="s">
        <v>119</v>
      </c>
      <c r="E12" s="14" t="s">
        <v>130</v>
      </c>
      <c r="F12" s="14" t="s">
        <v>110</v>
      </c>
      <c r="G12" s="14" t="s">
        <v>135</v>
      </c>
      <c r="H12" s="19">
        <v>0</v>
      </c>
      <c r="I12" s="19">
        <v>0</v>
      </c>
      <c r="J12" s="19">
        <v>0</v>
      </c>
      <c r="K12" s="19">
        <v>0</v>
      </c>
      <c r="L12" s="20" t="s">
        <v>110</v>
      </c>
      <c r="M12" s="19">
        <v>0</v>
      </c>
      <c r="N12" s="14" t="s">
        <v>67</v>
      </c>
      <c r="O12" s="21" t="s">
        <v>110</v>
      </c>
      <c r="P12" s="21" t="s">
        <v>110</v>
      </c>
      <c r="Q12" s="22">
        <v>100</v>
      </c>
      <c r="R12" s="22">
        <v>1</v>
      </c>
      <c r="S12" s="14" t="s">
        <v>110</v>
      </c>
      <c r="T12" s="26">
        <v>0</v>
      </c>
      <c r="U12" s="27">
        <v>0</v>
      </c>
      <c r="V12" s="26">
        <v>-826184</v>
      </c>
      <c r="W12" s="27">
        <v>1</v>
      </c>
      <c r="X12" s="28">
        <v>1</v>
      </c>
      <c r="Y12" s="26">
        <v>0</v>
      </c>
      <c r="Z12" s="26">
        <v>0</v>
      </c>
      <c r="AA12" s="26">
        <v>0</v>
      </c>
      <c r="AB12" s="26">
        <v>-826184</v>
      </c>
      <c r="AC12" s="26">
        <v>0</v>
      </c>
      <c r="AD12" s="29" t="s">
        <v>110</v>
      </c>
    </row>
    <row r="13" spans="1:30" x14ac:dyDescent="0.15">
      <c r="A13" s="14" t="s">
        <v>109</v>
      </c>
      <c r="B13" s="14" t="s">
        <v>110</v>
      </c>
      <c r="C13" s="14" t="s">
        <v>111</v>
      </c>
      <c r="D13" s="14" t="s">
        <v>120</v>
      </c>
      <c r="E13" s="14" t="s">
        <v>131</v>
      </c>
      <c r="F13" s="14" t="s">
        <v>110</v>
      </c>
      <c r="G13" s="14" t="s">
        <v>135</v>
      </c>
      <c r="H13" s="19">
        <v>0</v>
      </c>
      <c r="I13" s="19">
        <v>0</v>
      </c>
      <c r="J13" s="19">
        <v>0</v>
      </c>
      <c r="K13" s="19">
        <v>0</v>
      </c>
      <c r="L13" s="20" t="s">
        <v>110</v>
      </c>
      <c r="M13" s="19">
        <v>0</v>
      </c>
      <c r="N13" s="14" t="s">
        <v>67</v>
      </c>
      <c r="O13" s="21" t="s">
        <v>110</v>
      </c>
      <c r="P13" s="21" t="s">
        <v>110</v>
      </c>
      <c r="Q13" s="22">
        <v>100</v>
      </c>
      <c r="R13" s="22">
        <v>1</v>
      </c>
      <c r="S13" s="14" t="s">
        <v>110</v>
      </c>
      <c r="T13" s="26">
        <v>0</v>
      </c>
      <c r="U13" s="27">
        <v>0</v>
      </c>
      <c r="V13" s="26">
        <v>-65416</v>
      </c>
      <c r="W13" s="27">
        <v>1</v>
      </c>
      <c r="X13" s="28">
        <v>1</v>
      </c>
      <c r="Y13" s="26">
        <v>0</v>
      </c>
      <c r="Z13" s="26">
        <v>0</v>
      </c>
      <c r="AA13" s="26">
        <v>0</v>
      </c>
      <c r="AB13" s="26">
        <v>-65416</v>
      </c>
      <c r="AC13" s="26">
        <v>0</v>
      </c>
      <c r="AD13" s="29" t="s">
        <v>110</v>
      </c>
    </row>
    <row r="14" spans="1:30" x14ac:dyDescent="0.15">
      <c r="A14" s="14" t="s">
        <v>109</v>
      </c>
      <c r="B14" s="14" t="s">
        <v>110</v>
      </c>
      <c r="C14" s="14" t="s">
        <v>111</v>
      </c>
      <c r="D14" s="14" t="s">
        <v>121</v>
      </c>
      <c r="E14" s="14" t="s">
        <v>132</v>
      </c>
      <c r="F14" s="14" t="s">
        <v>110</v>
      </c>
      <c r="G14" s="14" t="s">
        <v>135</v>
      </c>
      <c r="H14" s="19">
        <v>0</v>
      </c>
      <c r="I14" s="19">
        <v>0</v>
      </c>
      <c r="J14" s="19">
        <v>0</v>
      </c>
      <c r="K14" s="19">
        <v>0</v>
      </c>
      <c r="L14" s="20" t="s">
        <v>110</v>
      </c>
      <c r="M14" s="19">
        <v>0</v>
      </c>
      <c r="N14" s="14" t="s">
        <v>67</v>
      </c>
      <c r="O14" s="21" t="s">
        <v>110</v>
      </c>
      <c r="P14" s="21" t="s">
        <v>110</v>
      </c>
      <c r="Q14" s="22">
        <v>100</v>
      </c>
      <c r="R14" s="22">
        <v>1</v>
      </c>
      <c r="S14" s="14" t="s">
        <v>110</v>
      </c>
      <c r="T14" s="26">
        <v>0</v>
      </c>
      <c r="U14" s="27">
        <v>0</v>
      </c>
      <c r="V14" s="26">
        <v>-44336</v>
      </c>
      <c r="W14" s="27">
        <v>1</v>
      </c>
      <c r="X14" s="28">
        <v>1</v>
      </c>
      <c r="Y14" s="26">
        <v>0</v>
      </c>
      <c r="Z14" s="26">
        <v>0</v>
      </c>
      <c r="AA14" s="26">
        <v>0</v>
      </c>
      <c r="AB14" s="26">
        <v>-44336</v>
      </c>
      <c r="AC14" s="26">
        <v>0</v>
      </c>
      <c r="AD14" s="29" t="s">
        <v>110</v>
      </c>
    </row>
    <row r="15" spans="1:30" x14ac:dyDescent="0.15">
      <c r="A15" s="14" t="s">
        <v>109</v>
      </c>
      <c r="B15" s="14" t="s">
        <v>110</v>
      </c>
      <c r="C15" s="14" t="s">
        <v>111</v>
      </c>
      <c r="D15" s="14" t="s">
        <v>122</v>
      </c>
      <c r="E15" s="14" t="s">
        <v>133</v>
      </c>
      <c r="F15" s="14" t="s">
        <v>110</v>
      </c>
      <c r="G15" s="14" t="s">
        <v>135</v>
      </c>
      <c r="H15" s="19">
        <v>0</v>
      </c>
      <c r="I15" s="19">
        <v>0</v>
      </c>
      <c r="J15" s="19">
        <v>0</v>
      </c>
      <c r="K15" s="19">
        <v>0</v>
      </c>
      <c r="L15" s="20" t="s">
        <v>110</v>
      </c>
      <c r="M15" s="19">
        <v>0</v>
      </c>
      <c r="N15" s="14" t="s">
        <v>67</v>
      </c>
      <c r="O15" s="21" t="s">
        <v>110</v>
      </c>
      <c r="P15" s="21" t="s">
        <v>110</v>
      </c>
      <c r="Q15" s="22">
        <v>100</v>
      </c>
      <c r="R15" s="22">
        <v>1</v>
      </c>
      <c r="S15" s="14" t="s">
        <v>110</v>
      </c>
      <c r="T15" s="26">
        <v>0</v>
      </c>
      <c r="U15" s="27">
        <v>0</v>
      </c>
      <c r="V15" s="26">
        <v>-5172096696</v>
      </c>
      <c r="W15" s="27">
        <v>1</v>
      </c>
      <c r="X15" s="28">
        <v>1</v>
      </c>
      <c r="Y15" s="26">
        <v>0</v>
      </c>
      <c r="Z15" s="26">
        <v>0</v>
      </c>
      <c r="AA15" s="26">
        <v>0</v>
      </c>
      <c r="AB15" s="26">
        <v>-5172096696</v>
      </c>
      <c r="AC15" s="26">
        <v>0</v>
      </c>
      <c r="AD15" s="29" t="s">
        <v>110</v>
      </c>
    </row>
    <row r="16" spans="1:30" x14ac:dyDescent="0.15">
      <c r="A16" s="14" t="s">
        <v>109</v>
      </c>
      <c r="B16" s="14" t="s">
        <v>47</v>
      </c>
      <c r="C16" s="14" t="s">
        <v>50</v>
      </c>
      <c r="D16" s="14" t="s">
        <v>123</v>
      </c>
      <c r="E16" s="14" t="s">
        <v>134</v>
      </c>
      <c r="F16" s="14" t="s">
        <v>8</v>
      </c>
      <c r="G16" s="14" t="s">
        <v>135</v>
      </c>
      <c r="H16" s="19">
        <v>0</v>
      </c>
      <c r="I16" s="19">
        <v>0</v>
      </c>
      <c r="J16" s="19">
        <v>0</v>
      </c>
      <c r="K16" s="19">
        <v>0</v>
      </c>
      <c r="L16" s="20" t="s">
        <v>110</v>
      </c>
      <c r="M16" s="19">
        <v>0</v>
      </c>
      <c r="N16" s="14" t="s">
        <v>67</v>
      </c>
      <c r="O16" s="21" t="s">
        <v>110</v>
      </c>
      <c r="P16" s="21" t="s">
        <v>110</v>
      </c>
      <c r="Q16" s="22">
        <v>91.128065024918385</v>
      </c>
      <c r="R16" s="22">
        <v>1</v>
      </c>
      <c r="S16" s="14" t="s">
        <v>41</v>
      </c>
      <c r="T16" s="26">
        <v>0</v>
      </c>
      <c r="U16" s="27">
        <v>0</v>
      </c>
      <c r="V16" s="26">
        <v>48907430.090158418</v>
      </c>
      <c r="W16" s="27">
        <v>1</v>
      </c>
      <c r="X16" s="28">
        <v>183.41</v>
      </c>
      <c r="Y16" s="26">
        <v>0</v>
      </c>
      <c r="Z16" s="26">
        <v>0</v>
      </c>
      <c r="AA16" s="26">
        <v>0</v>
      </c>
      <c r="AB16" s="26">
        <v>48907430.090158418</v>
      </c>
      <c r="AC16" s="26">
        <v>0</v>
      </c>
      <c r="AD16" s="29" t="s">
        <v>108</v>
      </c>
    </row>
    <row r="17" spans="1:30" x14ac:dyDescent="0.15">
      <c r="A17" s="14" t="s">
        <v>44</v>
      </c>
      <c r="B17" s="14" t="s">
        <v>110</v>
      </c>
      <c r="C17" s="14" t="s">
        <v>50</v>
      </c>
      <c r="D17" s="14" t="s">
        <v>53</v>
      </c>
      <c r="E17" s="14" t="s">
        <v>57</v>
      </c>
      <c r="F17" s="14" t="s">
        <v>110</v>
      </c>
      <c r="G17" s="14" t="s">
        <v>136</v>
      </c>
      <c r="H17" s="19">
        <v>37918594.717576146</v>
      </c>
      <c r="I17" s="19">
        <v>60669751.548121832</v>
      </c>
      <c r="J17" s="19">
        <v>37918594.717576146</v>
      </c>
      <c r="K17" s="19">
        <v>60669751.548121832</v>
      </c>
      <c r="L17" s="20" t="s">
        <v>140</v>
      </c>
      <c r="M17" s="19">
        <v>37918594.717576146</v>
      </c>
      <c r="N17" s="14" t="s">
        <v>142</v>
      </c>
      <c r="O17" s="21">
        <v>46097</v>
      </c>
      <c r="P17" s="21">
        <v>46192</v>
      </c>
      <c r="Q17" s="22">
        <v>91.128065024918385</v>
      </c>
      <c r="R17" s="22">
        <v>1</v>
      </c>
      <c r="S17" s="14" t="s">
        <v>110</v>
      </c>
      <c r="T17" s="26">
        <v>1.8225613004983676</v>
      </c>
      <c r="U17" s="27">
        <v>23642</v>
      </c>
      <c r="V17" s="26">
        <v>0</v>
      </c>
      <c r="W17" s="27">
        <v>22687</v>
      </c>
      <c r="X17" s="28">
        <v>183.41</v>
      </c>
      <c r="Y17" s="26">
        <v>0</v>
      </c>
      <c r="Z17" s="26">
        <v>0</v>
      </c>
      <c r="AA17" s="26">
        <v>0</v>
      </c>
      <c r="AB17" s="26">
        <v>-1596167.4744098336</v>
      </c>
      <c r="AC17" s="26">
        <v>0</v>
      </c>
      <c r="AD17" s="29" t="s">
        <v>110</v>
      </c>
    </row>
    <row r="18" spans="1:30" x14ac:dyDescent="0.15">
      <c r="A18" s="14" t="s">
        <v>44</v>
      </c>
      <c r="B18" s="14" t="s">
        <v>110</v>
      </c>
      <c r="C18" s="14" t="s">
        <v>50</v>
      </c>
      <c r="D18" s="14" t="s">
        <v>53</v>
      </c>
      <c r="E18" s="14" t="s">
        <v>57</v>
      </c>
      <c r="F18" s="14" t="s">
        <v>110</v>
      </c>
      <c r="G18" s="14" t="s">
        <v>136</v>
      </c>
      <c r="H18" s="19">
        <v>18959296.903147746</v>
      </c>
      <c r="I18" s="19">
        <v>30334875.045036398</v>
      </c>
      <c r="J18" s="19">
        <v>18959296.903147746</v>
      </c>
      <c r="K18" s="19">
        <v>30334875.045036398</v>
      </c>
      <c r="L18" s="20" t="s">
        <v>140</v>
      </c>
      <c r="M18" s="19">
        <v>18959296.903147746</v>
      </c>
      <c r="N18" s="14" t="s">
        <v>142</v>
      </c>
      <c r="O18" s="21">
        <v>46098</v>
      </c>
      <c r="P18" s="21">
        <v>46192</v>
      </c>
      <c r="Q18" s="22">
        <v>91.128065024918385</v>
      </c>
      <c r="R18" s="22">
        <v>1</v>
      </c>
      <c r="S18" s="14" t="s">
        <v>110</v>
      </c>
      <c r="T18" s="26">
        <v>0.91128065024918381</v>
      </c>
      <c r="U18" s="27">
        <v>23935</v>
      </c>
      <c r="V18" s="26">
        <v>0</v>
      </c>
      <c r="W18" s="27">
        <v>22687</v>
      </c>
      <c r="X18" s="28">
        <v>183.41</v>
      </c>
      <c r="Y18" s="26">
        <v>0</v>
      </c>
      <c r="Z18" s="26">
        <v>0</v>
      </c>
      <c r="AA18" s="26">
        <v>0</v>
      </c>
      <c r="AB18" s="26">
        <v>-1042941.3394963741</v>
      </c>
      <c r="AC18" s="26">
        <v>0</v>
      </c>
      <c r="AD18" s="29" t="s">
        <v>110</v>
      </c>
    </row>
    <row r="19" spans="1:30" x14ac:dyDescent="0.15">
      <c r="A19" s="14" t="s">
        <v>44</v>
      </c>
      <c r="B19" s="14" t="s">
        <v>110</v>
      </c>
      <c r="C19" s="14" t="s">
        <v>50</v>
      </c>
      <c r="D19" s="14" t="s">
        <v>53</v>
      </c>
      <c r="E19" s="14" t="s">
        <v>57</v>
      </c>
      <c r="F19" s="14" t="s">
        <v>110</v>
      </c>
      <c r="G19" s="14" t="s">
        <v>136</v>
      </c>
      <c r="H19" s="19">
        <v>18959297.814428397</v>
      </c>
      <c r="I19" s="19">
        <v>30334876.503085434</v>
      </c>
      <c r="J19" s="19">
        <v>18959297.814428397</v>
      </c>
      <c r="K19" s="19">
        <v>30334876.503085434</v>
      </c>
      <c r="L19" s="20" t="s">
        <v>140</v>
      </c>
      <c r="M19" s="19">
        <v>18959297.814428397</v>
      </c>
      <c r="N19" s="14" t="s">
        <v>142</v>
      </c>
      <c r="O19" s="21">
        <v>46098</v>
      </c>
      <c r="P19" s="21">
        <v>46192</v>
      </c>
      <c r="Q19" s="22">
        <v>91.128065024918385</v>
      </c>
      <c r="R19" s="22">
        <v>1</v>
      </c>
      <c r="S19" s="14" t="s">
        <v>110</v>
      </c>
      <c r="T19" s="26">
        <v>0.91128065024918381</v>
      </c>
      <c r="U19" s="27">
        <v>23941</v>
      </c>
      <c r="V19" s="26">
        <v>0</v>
      </c>
      <c r="W19" s="27">
        <v>22687</v>
      </c>
      <c r="X19" s="28">
        <v>183.41</v>
      </c>
      <c r="Y19" s="26">
        <v>0</v>
      </c>
      <c r="Z19" s="26">
        <v>0</v>
      </c>
      <c r="AA19" s="26">
        <v>0</v>
      </c>
      <c r="AB19" s="26">
        <v>-1047954.5677375905</v>
      </c>
      <c r="AC19" s="26">
        <v>0</v>
      </c>
      <c r="AD19" s="29" t="s">
        <v>110</v>
      </c>
    </row>
    <row r="20" spans="1:30" x14ac:dyDescent="0.15">
      <c r="A20" s="14" t="s">
        <v>44</v>
      </c>
      <c r="B20" s="14" t="s">
        <v>110</v>
      </c>
      <c r="C20" s="14" t="s">
        <v>50</v>
      </c>
      <c r="D20" s="14" t="s">
        <v>53</v>
      </c>
      <c r="E20" s="14" t="s">
        <v>57</v>
      </c>
      <c r="F20" s="14" t="s">
        <v>110</v>
      </c>
      <c r="G20" s="14" t="s">
        <v>136</v>
      </c>
      <c r="H20" s="19">
        <v>18959296.903147746</v>
      </c>
      <c r="I20" s="19">
        <v>30334875.045036398</v>
      </c>
      <c r="J20" s="19">
        <v>18959296.903147746</v>
      </c>
      <c r="K20" s="19">
        <v>30334875.045036398</v>
      </c>
      <c r="L20" s="20" t="s">
        <v>140</v>
      </c>
      <c r="M20" s="19">
        <v>18959296.903147746</v>
      </c>
      <c r="N20" s="14" t="s">
        <v>142</v>
      </c>
      <c r="O20" s="21">
        <v>46098</v>
      </c>
      <c r="P20" s="21">
        <v>46192</v>
      </c>
      <c r="Q20" s="22">
        <v>91.128065024918385</v>
      </c>
      <c r="R20" s="22">
        <v>1</v>
      </c>
      <c r="S20" s="14" t="s">
        <v>110</v>
      </c>
      <c r="T20" s="26">
        <v>0.91128065024918381</v>
      </c>
      <c r="U20" s="27">
        <v>23947</v>
      </c>
      <c r="V20" s="26">
        <v>0</v>
      </c>
      <c r="W20" s="27">
        <v>22687</v>
      </c>
      <c r="X20" s="28">
        <v>183.41</v>
      </c>
      <c r="Y20" s="26">
        <v>0</v>
      </c>
      <c r="Z20" s="26">
        <v>0</v>
      </c>
      <c r="AA20" s="26">
        <v>0</v>
      </c>
      <c r="AB20" s="26">
        <v>-1052969.6185401045</v>
      </c>
      <c r="AC20" s="26">
        <v>0</v>
      </c>
      <c r="AD20" s="29" t="s">
        <v>110</v>
      </c>
    </row>
    <row r="21" spans="1:30" x14ac:dyDescent="0.15">
      <c r="A21" s="14" t="s">
        <v>44</v>
      </c>
      <c r="B21" s="14" t="s">
        <v>110</v>
      </c>
      <c r="C21" s="14" t="s">
        <v>50</v>
      </c>
      <c r="D21" s="14" t="s">
        <v>54</v>
      </c>
      <c r="E21" s="14" t="s">
        <v>58</v>
      </c>
      <c r="F21" s="14" t="s">
        <v>110</v>
      </c>
      <c r="G21" s="14" t="s">
        <v>136</v>
      </c>
      <c r="H21" s="19">
        <v>94796486.338300034</v>
      </c>
      <c r="I21" s="19">
        <v>151674378.14128006</v>
      </c>
      <c r="J21" s="19">
        <v>94796486.338300034</v>
      </c>
      <c r="K21" s="19">
        <v>151674378.14128006</v>
      </c>
      <c r="L21" s="20" t="s">
        <v>140</v>
      </c>
      <c r="M21" s="19">
        <v>94796486.338300034</v>
      </c>
      <c r="N21" s="14" t="s">
        <v>142</v>
      </c>
      <c r="O21" s="21">
        <v>46098</v>
      </c>
      <c r="P21" s="21">
        <v>46192</v>
      </c>
      <c r="Q21" s="22">
        <v>91.128065024918385</v>
      </c>
      <c r="R21" s="22">
        <v>1</v>
      </c>
      <c r="S21" s="14" t="s">
        <v>110</v>
      </c>
      <c r="T21" s="26">
        <v>0.91128065024918381</v>
      </c>
      <c r="U21" s="27">
        <v>23946</v>
      </c>
      <c r="V21" s="26">
        <v>0</v>
      </c>
      <c r="W21" s="27">
        <v>22687</v>
      </c>
      <c r="X21" s="28">
        <v>183.41</v>
      </c>
      <c r="Y21" s="26">
        <v>0</v>
      </c>
      <c r="Z21" s="26">
        <v>0</v>
      </c>
      <c r="AA21" s="26">
        <v>0</v>
      </c>
      <c r="AB21" s="26">
        <v>-5260667.8205376714</v>
      </c>
      <c r="AC21" s="26">
        <v>0</v>
      </c>
      <c r="AD21" s="29" t="s">
        <v>110</v>
      </c>
    </row>
  </sheetData>
  <mergeCells count="28">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38"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AX10"/>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49" width="9" style="1"/>
    <col min="50" max="50" width="32.125" style="1" bestFit="1" customWidth="1"/>
    <col min="51" max="16384" width="9" style="1"/>
  </cols>
  <sheetData>
    <row r="1" spans="1:50" x14ac:dyDescent="0.15">
      <c r="A1" s="1" t="s">
        <v>0</v>
      </c>
      <c r="B1" s="15" t="s">
        <v>5</v>
      </c>
      <c r="AN1" s="24"/>
      <c r="AO1" s="24"/>
    </row>
    <row r="2" spans="1:50" x14ac:dyDescent="0.15">
      <c r="A2" s="1" t="s">
        <v>1</v>
      </c>
      <c r="B2" s="16">
        <v>46112</v>
      </c>
      <c r="D2" s="1" t="s">
        <v>51</v>
      </c>
      <c r="F2" s="1" t="s">
        <v>18</v>
      </c>
      <c r="G2" s="1" t="s">
        <v>23</v>
      </c>
    </row>
    <row r="3" spans="1:50" hidden="1" x14ac:dyDescent="0.15">
      <c r="A3" s="1" t="s">
        <v>28</v>
      </c>
      <c r="B3" s="1" t="s">
        <v>28</v>
      </c>
      <c r="C3" s="1" t="s">
        <v>28</v>
      </c>
      <c r="D3" s="1" t="s">
        <v>28</v>
      </c>
      <c r="E3" s="1" t="s">
        <v>28</v>
      </c>
      <c r="F3" s="1" t="s">
        <v>28</v>
      </c>
      <c r="G3" s="1" t="s">
        <v>28</v>
      </c>
      <c r="H3" s="1" t="s">
        <v>28</v>
      </c>
      <c r="I3" s="1" t="s">
        <v>28</v>
      </c>
      <c r="J3" s="1" t="s">
        <v>28</v>
      </c>
      <c r="K3" s="1" t="s">
        <v>28</v>
      </c>
      <c r="L3" s="1" t="s">
        <v>28</v>
      </c>
      <c r="M3" s="1" t="s">
        <v>28</v>
      </c>
      <c r="N3" s="1" t="s">
        <v>28</v>
      </c>
      <c r="O3" s="1" t="s">
        <v>28</v>
      </c>
      <c r="P3" s="1" t="s">
        <v>28</v>
      </c>
      <c r="Q3" s="1" t="s">
        <v>28</v>
      </c>
      <c r="R3" s="1" t="s">
        <v>28</v>
      </c>
      <c r="S3" s="1" t="s">
        <v>28</v>
      </c>
      <c r="T3" s="1" t="s">
        <v>28</v>
      </c>
      <c r="U3" s="1" t="s">
        <v>28</v>
      </c>
      <c r="V3" s="1" t="s">
        <v>28</v>
      </c>
      <c r="W3" s="1" t="s">
        <v>28</v>
      </c>
      <c r="X3" s="1" t="s">
        <v>28</v>
      </c>
      <c r="Y3" s="1" t="s">
        <v>28</v>
      </c>
      <c r="Z3" s="1" t="s">
        <v>28</v>
      </c>
      <c r="AA3" s="1" t="s">
        <v>28</v>
      </c>
      <c r="AB3" s="1" t="s">
        <v>28</v>
      </c>
      <c r="AC3" s="1" t="s">
        <v>28</v>
      </c>
      <c r="AD3" s="1" t="s">
        <v>28</v>
      </c>
      <c r="AE3" s="1" t="s">
        <v>28</v>
      </c>
      <c r="AF3" s="1" t="s">
        <v>28</v>
      </c>
      <c r="AG3" s="1" t="s">
        <v>28</v>
      </c>
      <c r="AH3" s="1" t="s">
        <v>28</v>
      </c>
      <c r="AI3" s="1" t="s">
        <v>28</v>
      </c>
      <c r="AJ3" s="1" t="s">
        <v>28</v>
      </c>
      <c r="AK3" s="1" t="s">
        <v>28</v>
      </c>
      <c r="AL3" s="1" t="s">
        <v>28</v>
      </c>
      <c r="AM3" s="1" t="s">
        <v>28</v>
      </c>
      <c r="AN3" s="1" t="s">
        <v>28</v>
      </c>
      <c r="AO3" s="1" t="s">
        <v>28</v>
      </c>
      <c r="AP3" s="1" t="s">
        <v>28</v>
      </c>
      <c r="AQ3" s="1" t="s">
        <v>28</v>
      </c>
      <c r="AR3" s="1" t="s">
        <v>28</v>
      </c>
      <c r="AS3" s="1" t="s">
        <v>28</v>
      </c>
      <c r="AT3" s="1" t="s">
        <v>28</v>
      </c>
      <c r="AU3" s="1" t="s">
        <v>28</v>
      </c>
      <c r="AV3" s="1" t="s">
        <v>28</v>
      </c>
      <c r="AW3" s="1" t="s">
        <v>28</v>
      </c>
      <c r="AX3" s="1" t="s">
        <v>28</v>
      </c>
    </row>
    <row r="4" spans="1:50" ht="39.75" customHeight="1" x14ac:dyDescent="0.15">
      <c r="A4" s="2" t="s">
        <v>43</v>
      </c>
      <c r="B4" s="2" t="s">
        <v>46</v>
      </c>
      <c r="C4" s="2" t="s">
        <v>49</v>
      </c>
      <c r="D4" s="17" t="s">
        <v>52</v>
      </c>
      <c r="E4" s="17" t="s">
        <v>56</v>
      </c>
      <c r="F4" s="6" t="s">
        <v>7</v>
      </c>
      <c r="G4" s="17" t="s">
        <v>60</v>
      </c>
      <c r="H4" s="18" t="s">
        <v>61</v>
      </c>
      <c r="I4" s="18" t="s">
        <v>64</v>
      </c>
      <c r="J4" s="18" t="s">
        <v>65</v>
      </c>
      <c r="K4" s="2" t="s">
        <v>66</v>
      </c>
      <c r="L4" s="2" t="s">
        <v>69</v>
      </c>
      <c r="M4" s="2" t="s">
        <v>70</v>
      </c>
      <c r="N4" s="2" t="s">
        <v>71</v>
      </c>
      <c r="O4" s="2" t="s">
        <v>72</v>
      </c>
      <c r="P4" s="23" t="s">
        <v>73</v>
      </c>
      <c r="Q4" s="23" t="s">
        <v>74</v>
      </c>
      <c r="R4" s="23" t="s">
        <v>77</v>
      </c>
      <c r="S4" s="23" t="s">
        <v>78</v>
      </c>
      <c r="T4" s="23" t="s">
        <v>79</v>
      </c>
      <c r="U4" s="23" t="s">
        <v>80</v>
      </c>
      <c r="V4" s="23" t="s">
        <v>81</v>
      </c>
      <c r="W4" s="23" t="s">
        <v>82</v>
      </c>
      <c r="X4" s="23" t="s">
        <v>83</v>
      </c>
      <c r="Y4" s="23" t="s">
        <v>84</v>
      </c>
      <c r="Z4" s="23" t="s">
        <v>86</v>
      </c>
      <c r="AA4" s="23" t="s">
        <v>88</v>
      </c>
      <c r="AB4" s="23" t="s">
        <v>89</v>
      </c>
      <c r="AC4" s="23" t="s">
        <v>90</v>
      </c>
      <c r="AD4" s="23" t="s">
        <v>91</v>
      </c>
      <c r="AE4" s="23" t="s">
        <v>92</v>
      </c>
      <c r="AF4" s="23" t="s">
        <v>93</v>
      </c>
      <c r="AG4" s="23" t="s">
        <v>94</v>
      </c>
      <c r="AH4" s="23" t="s">
        <v>95</v>
      </c>
      <c r="AI4" s="23" t="s">
        <v>96</v>
      </c>
      <c r="AJ4" s="23" t="s">
        <v>27</v>
      </c>
      <c r="AK4" s="23" t="s">
        <v>36</v>
      </c>
      <c r="AL4" s="23" t="s">
        <v>37</v>
      </c>
      <c r="AM4" s="23" t="s">
        <v>38</v>
      </c>
      <c r="AN4" s="25" t="s">
        <v>97</v>
      </c>
      <c r="AO4" s="25" t="s">
        <v>98</v>
      </c>
      <c r="AP4" s="25" t="s">
        <v>99</v>
      </c>
      <c r="AQ4" s="25" t="s">
        <v>100</v>
      </c>
      <c r="AR4" s="25" t="s">
        <v>101</v>
      </c>
      <c r="AS4" s="25" t="s">
        <v>102</v>
      </c>
      <c r="AT4" s="25" t="s">
        <v>103</v>
      </c>
      <c r="AU4" s="25" t="s">
        <v>104</v>
      </c>
      <c r="AV4" s="25" t="s">
        <v>105</v>
      </c>
      <c r="AW4" s="25" t="s">
        <v>106</v>
      </c>
      <c r="AX4" s="25" t="s">
        <v>107</v>
      </c>
    </row>
    <row r="5" spans="1:50" x14ac:dyDescent="0.15">
      <c r="A5" s="14" t="s">
        <v>44</v>
      </c>
      <c r="B5" s="14" t="s">
        <v>47</v>
      </c>
      <c r="C5" s="14" t="s">
        <v>50</v>
      </c>
      <c r="D5" s="14" t="s">
        <v>53</v>
      </c>
      <c r="E5" s="14" t="s">
        <v>57</v>
      </c>
      <c r="F5" s="14" t="s">
        <v>8</v>
      </c>
      <c r="G5" s="14" t="s">
        <v>11</v>
      </c>
      <c r="H5" s="14" t="s">
        <v>62</v>
      </c>
      <c r="I5" s="19">
        <v>37918594.717576146</v>
      </c>
      <c r="J5" s="20" t="s">
        <v>20</v>
      </c>
      <c r="K5" s="14" t="s">
        <v>67</v>
      </c>
      <c r="L5" s="21">
        <v>46097</v>
      </c>
      <c r="M5" s="21">
        <v>46192</v>
      </c>
      <c r="N5" s="22">
        <v>0.21917808219178081</v>
      </c>
      <c r="O5" s="22">
        <v>0</v>
      </c>
      <c r="P5" s="22">
        <v>91.128065024918385</v>
      </c>
      <c r="Q5" s="14" t="s">
        <v>75</v>
      </c>
      <c r="R5" s="22">
        <v>0</v>
      </c>
      <c r="S5" s="22">
        <v>0</v>
      </c>
      <c r="T5" s="14" t="s">
        <v>59</v>
      </c>
      <c r="U5" s="14" t="s">
        <v>59</v>
      </c>
      <c r="V5" s="22" t="s">
        <v>59</v>
      </c>
      <c r="W5" s="22" t="s">
        <v>59</v>
      </c>
      <c r="X5" s="22">
        <v>0.21917808219178081</v>
      </c>
      <c r="Y5" s="14" t="s">
        <v>59</v>
      </c>
      <c r="Z5" s="14" t="s">
        <v>87</v>
      </c>
      <c r="AA5" s="22">
        <v>0</v>
      </c>
      <c r="AB5" s="22">
        <v>1</v>
      </c>
      <c r="AC5" s="22">
        <v>1</v>
      </c>
      <c r="AD5" s="19">
        <v>37918594.717576146</v>
      </c>
      <c r="AE5" s="22">
        <v>0.46475800154489</v>
      </c>
      <c r="AF5" s="19">
        <v>17622970.30233131</v>
      </c>
      <c r="AG5" s="22">
        <v>20</v>
      </c>
      <c r="AH5" s="22">
        <v>80</v>
      </c>
      <c r="AI5" s="19">
        <v>3524594.0604662625</v>
      </c>
      <c r="AJ5" s="14" t="s">
        <v>28</v>
      </c>
      <c r="AK5" s="22">
        <v>0</v>
      </c>
      <c r="AL5" s="22">
        <v>0</v>
      </c>
      <c r="AM5" s="14" t="s">
        <v>59</v>
      </c>
      <c r="AN5" s="26">
        <v>1.8225613004983676</v>
      </c>
      <c r="AO5" s="27">
        <v>23642</v>
      </c>
      <c r="AP5" s="26">
        <v>0</v>
      </c>
      <c r="AQ5" s="27">
        <v>22687</v>
      </c>
      <c r="AR5" s="28">
        <v>183.41</v>
      </c>
      <c r="AS5" s="26">
        <v>0</v>
      </c>
      <c r="AT5" s="26">
        <v>0</v>
      </c>
      <c r="AU5" s="26">
        <v>0</v>
      </c>
      <c r="AV5" s="26">
        <v>-1596167.4744098336</v>
      </c>
      <c r="AW5" s="26">
        <v>2275115.6830545687</v>
      </c>
      <c r="AX5" s="29" t="s">
        <v>108</v>
      </c>
    </row>
    <row r="6" spans="1:50" x14ac:dyDescent="0.15">
      <c r="A6" s="14" t="s">
        <v>44</v>
      </c>
      <c r="B6" s="14" t="s">
        <v>47</v>
      </c>
      <c r="C6" s="14" t="s">
        <v>50</v>
      </c>
      <c r="D6" s="14" t="s">
        <v>53</v>
      </c>
      <c r="E6" s="14" t="s">
        <v>57</v>
      </c>
      <c r="F6" s="14" t="s">
        <v>8</v>
      </c>
      <c r="G6" s="14" t="s">
        <v>11</v>
      </c>
      <c r="H6" s="14" t="s">
        <v>62</v>
      </c>
      <c r="I6" s="19">
        <v>18959296.903147746</v>
      </c>
      <c r="J6" s="20" t="s">
        <v>20</v>
      </c>
      <c r="K6" s="14" t="s">
        <v>67</v>
      </c>
      <c r="L6" s="21">
        <v>46098</v>
      </c>
      <c r="M6" s="21">
        <v>46192</v>
      </c>
      <c r="N6" s="22">
        <v>0.21917808219178081</v>
      </c>
      <c r="O6" s="22">
        <v>0</v>
      </c>
      <c r="P6" s="22">
        <v>91.128065024918385</v>
      </c>
      <c r="Q6" s="14" t="s">
        <v>75</v>
      </c>
      <c r="R6" s="22">
        <v>0</v>
      </c>
      <c r="S6" s="22">
        <v>0</v>
      </c>
      <c r="T6" s="14" t="s">
        <v>59</v>
      </c>
      <c r="U6" s="14" t="s">
        <v>59</v>
      </c>
      <c r="V6" s="22" t="s">
        <v>59</v>
      </c>
      <c r="W6" s="22" t="s">
        <v>59</v>
      </c>
      <c r="X6" s="22">
        <v>0.21917808219178081</v>
      </c>
      <c r="Y6" s="14" t="s">
        <v>59</v>
      </c>
      <c r="Z6" s="14" t="s">
        <v>87</v>
      </c>
      <c r="AA6" s="22">
        <v>0</v>
      </c>
      <c r="AB6" s="22">
        <v>1</v>
      </c>
      <c r="AC6" s="22">
        <v>1</v>
      </c>
      <c r="AD6" s="19">
        <v>18959296.903147746</v>
      </c>
      <c r="AE6" s="22">
        <v>0.46475800154489</v>
      </c>
      <c r="AF6" s="19">
        <v>8811484.9394031689</v>
      </c>
      <c r="AG6" s="22">
        <v>20</v>
      </c>
      <c r="AH6" s="22">
        <v>80</v>
      </c>
      <c r="AI6" s="19">
        <v>1762296.9878806337</v>
      </c>
      <c r="AJ6" s="14" t="s">
        <v>28</v>
      </c>
      <c r="AK6" s="22">
        <v>0</v>
      </c>
      <c r="AL6" s="22">
        <v>0</v>
      </c>
      <c r="AM6" s="14" t="s">
        <v>59</v>
      </c>
      <c r="AN6" s="26">
        <v>0.91128065024918381</v>
      </c>
      <c r="AO6" s="27">
        <v>23935</v>
      </c>
      <c r="AP6" s="26">
        <v>0</v>
      </c>
      <c r="AQ6" s="27">
        <v>22687</v>
      </c>
      <c r="AR6" s="28">
        <v>183.41</v>
      </c>
      <c r="AS6" s="26">
        <v>0</v>
      </c>
      <c r="AT6" s="26">
        <v>0</v>
      </c>
      <c r="AU6" s="26">
        <v>0</v>
      </c>
      <c r="AV6" s="26">
        <v>-1042941.3394963741</v>
      </c>
      <c r="AW6" s="26">
        <v>1137557.8141888648</v>
      </c>
      <c r="AX6" s="29" t="s">
        <v>108</v>
      </c>
    </row>
    <row r="7" spans="1:50" x14ac:dyDescent="0.15">
      <c r="A7" s="14" t="s">
        <v>44</v>
      </c>
      <c r="B7" s="14" t="s">
        <v>47</v>
      </c>
      <c r="C7" s="14" t="s">
        <v>50</v>
      </c>
      <c r="D7" s="14" t="s">
        <v>53</v>
      </c>
      <c r="E7" s="14" t="s">
        <v>57</v>
      </c>
      <c r="F7" s="14" t="s">
        <v>8</v>
      </c>
      <c r="G7" s="14" t="s">
        <v>11</v>
      </c>
      <c r="H7" s="14" t="s">
        <v>62</v>
      </c>
      <c r="I7" s="19">
        <v>18959297.814428397</v>
      </c>
      <c r="J7" s="20" t="s">
        <v>20</v>
      </c>
      <c r="K7" s="14" t="s">
        <v>67</v>
      </c>
      <c r="L7" s="21">
        <v>46098</v>
      </c>
      <c r="M7" s="21">
        <v>46192</v>
      </c>
      <c r="N7" s="22">
        <v>0.21917808219178081</v>
      </c>
      <c r="O7" s="22">
        <v>0</v>
      </c>
      <c r="P7" s="22">
        <v>91.128065024918385</v>
      </c>
      <c r="Q7" s="14" t="s">
        <v>75</v>
      </c>
      <c r="R7" s="22">
        <v>0</v>
      </c>
      <c r="S7" s="22">
        <v>0</v>
      </c>
      <c r="T7" s="14" t="s">
        <v>59</v>
      </c>
      <c r="U7" s="14" t="s">
        <v>59</v>
      </c>
      <c r="V7" s="22" t="s">
        <v>59</v>
      </c>
      <c r="W7" s="22" t="s">
        <v>59</v>
      </c>
      <c r="X7" s="22">
        <v>0.21917808219178081</v>
      </c>
      <c r="Y7" s="14" t="s">
        <v>59</v>
      </c>
      <c r="Z7" s="14" t="s">
        <v>87</v>
      </c>
      <c r="AA7" s="22">
        <v>0</v>
      </c>
      <c r="AB7" s="22">
        <v>1</v>
      </c>
      <c r="AC7" s="22">
        <v>1</v>
      </c>
      <c r="AD7" s="19">
        <v>18959297.814428397</v>
      </c>
      <c r="AE7" s="22">
        <v>0.46475800154489</v>
      </c>
      <c r="AF7" s="19">
        <v>8811485.3629281428</v>
      </c>
      <c r="AG7" s="22">
        <v>20</v>
      </c>
      <c r="AH7" s="22">
        <v>80</v>
      </c>
      <c r="AI7" s="19">
        <v>1762297.0725856286</v>
      </c>
      <c r="AJ7" s="14" t="s">
        <v>28</v>
      </c>
      <c r="AK7" s="22">
        <v>0</v>
      </c>
      <c r="AL7" s="22">
        <v>0</v>
      </c>
      <c r="AM7" s="14" t="s">
        <v>59</v>
      </c>
      <c r="AN7" s="26">
        <v>0.91128065024918381</v>
      </c>
      <c r="AO7" s="27">
        <v>23941</v>
      </c>
      <c r="AP7" s="26">
        <v>0</v>
      </c>
      <c r="AQ7" s="27">
        <v>22687</v>
      </c>
      <c r="AR7" s="28">
        <v>183.41</v>
      </c>
      <c r="AS7" s="26">
        <v>0</v>
      </c>
      <c r="AT7" s="26">
        <v>0</v>
      </c>
      <c r="AU7" s="26">
        <v>0</v>
      </c>
      <c r="AV7" s="26">
        <v>-1047954.5677375905</v>
      </c>
      <c r="AW7" s="26">
        <v>1137557.8688657039</v>
      </c>
      <c r="AX7" s="29" t="s">
        <v>108</v>
      </c>
    </row>
    <row r="8" spans="1:50" x14ac:dyDescent="0.15">
      <c r="A8" s="14" t="s">
        <v>44</v>
      </c>
      <c r="B8" s="14" t="s">
        <v>47</v>
      </c>
      <c r="C8" s="14" t="s">
        <v>50</v>
      </c>
      <c r="D8" s="14" t="s">
        <v>53</v>
      </c>
      <c r="E8" s="14" t="s">
        <v>57</v>
      </c>
      <c r="F8" s="14" t="s">
        <v>8</v>
      </c>
      <c r="G8" s="14" t="s">
        <v>11</v>
      </c>
      <c r="H8" s="14" t="s">
        <v>62</v>
      </c>
      <c r="I8" s="19">
        <v>18959296.903147746</v>
      </c>
      <c r="J8" s="20" t="s">
        <v>20</v>
      </c>
      <c r="K8" s="14" t="s">
        <v>67</v>
      </c>
      <c r="L8" s="21">
        <v>46098</v>
      </c>
      <c r="M8" s="21">
        <v>46192</v>
      </c>
      <c r="N8" s="22">
        <v>0.21917808219178081</v>
      </c>
      <c r="O8" s="22">
        <v>0</v>
      </c>
      <c r="P8" s="22">
        <v>91.128065024918385</v>
      </c>
      <c r="Q8" s="14" t="s">
        <v>75</v>
      </c>
      <c r="R8" s="22">
        <v>0</v>
      </c>
      <c r="S8" s="22">
        <v>0</v>
      </c>
      <c r="T8" s="14" t="s">
        <v>59</v>
      </c>
      <c r="U8" s="14" t="s">
        <v>59</v>
      </c>
      <c r="V8" s="22" t="s">
        <v>59</v>
      </c>
      <c r="W8" s="22" t="s">
        <v>59</v>
      </c>
      <c r="X8" s="22">
        <v>0.21917808219178081</v>
      </c>
      <c r="Y8" s="14" t="s">
        <v>59</v>
      </c>
      <c r="Z8" s="14" t="s">
        <v>87</v>
      </c>
      <c r="AA8" s="22">
        <v>0</v>
      </c>
      <c r="AB8" s="22">
        <v>1</v>
      </c>
      <c r="AC8" s="22">
        <v>1</v>
      </c>
      <c r="AD8" s="19">
        <v>18959296.903147746</v>
      </c>
      <c r="AE8" s="22">
        <v>0.46475800154489</v>
      </c>
      <c r="AF8" s="19">
        <v>8811484.9394031689</v>
      </c>
      <c r="AG8" s="22">
        <v>20</v>
      </c>
      <c r="AH8" s="22">
        <v>80</v>
      </c>
      <c r="AI8" s="19">
        <v>1762296.9878806337</v>
      </c>
      <c r="AJ8" s="14" t="s">
        <v>28</v>
      </c>
      <c r="AK8" s="22">
        <v>0</v>
      </c>
      <c r="AL8" s="22">
        <v>0</v>
      </c>
      <c r="AM8" s="14" t="s">
        <v>59</v>
      </c>
      <c r="AN8" s="26">
        <v>0.91128065024918381</v>
      </c>
      <c r="AO8" s="27">
        <v>23947</v>
      </c>
      <c r="AP8" s="26">
        <v>0</v>
      </c>
      <c r="AQ8" s="27">
        <v>22687</v>
      </c>
      <c r="AR8" s="28">
        <v>183.41</v>
      </c>
      <c r="AS8" s="26">
        <v>0</v>
      </c>
      <c r="AT8" s="26">
        <v>0</v>
      </c>
      <c r="AU8" s="26">
        <v>0</v>
      </c>
      <c r="AV8" s="26">
        <v>-1052969.6185401045</v>
      </c>
      <c r="AW8" s="26">
        <v>1137557.8141888648</v>
      </c>
      <c r="AX8" s="29" t="s">
        <v>108</v>
      </c>
    </row>
    <row r="9" spans="1:50" x14ac:dyDescent="0.15">
      <c r="A9" s="14" t="s">
        <v>44</v>
      </c>
      <c r="B9" s="14" t="s">
        <v>47</v>
      </c>
      <c r="C9" s="14" t="s">
        <v>50</v>
      </c>
      <c r="D9" s="14" t="s">
        <v>54</v>
      </c>
      <c r="E9" s="14" t="s">
        <v>58</v>
      </c>
      <c r="F9" s="14" t="s">
        <v>8</v>
      </c>
      <c r="G9" s="14" t="s">
        <v>11</v>
      </c>
      <c r="H9" s="14" t="s">
        <v>62</v>
      </c>
      <c r="I9" s="19">
        <v>94796486.338300034</v>
      </c>
      <c r="J9" s="20" t="s">
        <v>20</v>
      </c>
      <c r="K9" s="14" t="s">
        <v>67</v>
      </c>
      <c r="L9" s="21">
        <v>46098</v>
      </c>
      <c r="M9" s="21">
        <v>46192</v>
      </c>
      <c r="N9" s="22">
        <v>0.21917808219178081</v>
      </c>
      <c r="O9" s="22">
        <v>0</v>
      </c>
      <c r="P9" s="22">
        <v>91.128065024918385</v>
      </c>
      <c r="Q9" s="14" t="s">
        <v>76</v>
      </c>
      <c r="R9" s="22">
        <v>0</v>
      </c>
      <c r="S9" s="22">
        <v>0</v>
      </c>
      <c r="T9" s="14" t="s">
        <v>59</v>
      </c>
      <c r="U9" s="14" t="s">
        <v>59</v>
      </c>
      <c r="V9" s="22" t="s">
        <v>59</v>
      </c>
      <c r="W9" s="22" t="s">
        <v>59</v>
      </c>
      <c r="X9" s="22">
        <v>0.21917808219178081</v>
      </c>
      <c r="Y9" s="14" t="s">
        <v>59</v>
      </c>
      <c r="Z9" s="14" t="s">
        <v>87</v>
      </c>
      <c r="AA9" s="22">
        <v>0</v>
      </c>
      <c r="AB9" s="22">
        <v>1</v>
      </c>
      <c r="AC9" s="22">
        <v>1</v>
      </c>
      <c r="AD9" s="19">
        <v>94796486.338300034</v>
      </c>
      <c r="AE9" s="22">
        <v>0.46475800154489</v>
      </c>
      <c r="AF9" s="19">
        <v>44057425.544065796</v>
      </c>
      <c r="AG9" s="22">
        <v>20</v>
      </c>
      <c r="AH9" s="22">
        <v>80</v>
      </c>
      <c r="AI9" s="19">
        <v>8811485.1088131573</v>
      </c>
      <c r="AJ9" s="14" t="s">
        <v>28</v>
      </c>
      <c r="AK9" s="22">
        <v>0</v>
      </c>
      <c r="AL9" s="22">
        <v>0</v>
      </c>
      <c r="AM9" s="14" t="s">
        <v>59</v>
      </c>
      <c r="AN9" s="26">
        <v>0.91128065024918381</v>
      </c>
      <c r="AO9" s="27">
        <v>23946</v>
      </c>
      <c r="AP9" s="26">
        <v>0</v>
      </c>
      <c r="AQ9" s="27">
        <v>22687</v>
      </c>
      <c r="AR9" s="28">
        <v>183.41</v>
      </c>
      <c r="AS9" s="26">
        <v>0</v>
      </c>
      <c r="AT9" s="26">
        <v>0</v>
      </c>
      <c r="AU9" s="26">
        <v>0</v>
      </c>
      <c r="AV9" s="26">
        <v>-5260667.8205376714</v>
      </c>
      <c r="AW9" s="26">
        <v>5687789.1802980015</v>
      </c>
      <c r="AX9" s="29" t="s">
        <v>108</v>
      </c>
    </row>
    <row r="10" spans="1:50" x14ac:dyDescent="0.15">
      <c r="A10" s="14" t="s">
        <v>45</v>
      </c>
      <c r="B10" s="14" t="s">
        <v>48</v>
      </c>
      <c r="C10" s="14" t="s">
        <v>50</v>
      </c>
      <c r="D10" s="14" t="s">
        <v>55</v>
      </c>
      <c r="E10" s="14" t="s">
        <v>59</v>
      </c>
      <c r="F10" s="14" t="s">
        <v>9</v>
      </c>
      <c r="G10" s="14" t="s">
        <v>12</v>
      </c>
      <c r="H10" s="14" t="s">
        <v>63</v>
      </c>
      <c r="I10" s="19">
        <v>5172204008</v>
      </c>
      <c r="J10" s="20" t="s">
        <v>21</v>
      </c>
      <c r="K10" s="14" t="s">
        <v>68</v>
      </c>
      <c r="L10" s="21">
        <v>46112</v>
      </c>
      <c r="M10" s="21">
        <v>46149</v>
      </c>
      <c r="N10" s="22">
        <v>0</v>
      </c>
      <c r="O10" s="22">
        <v>0</v>
      </c>
      <c r="P10" s="22">
        <v>100</v>
      </c>
      <c r="Q10" s="14" t="s">
        <v>59</v>
      </c>
      <c r="R10" s="22">
        <v>0</v>
      </c>
      <c r="S10" s="22">
        <v>0</v>
      </c>
      <c r="T10" s="14" t="s">
        <v>59</v>
      </c>
      <c r="U10" s="14" t="s">
        <v>59</v>
      </c>
      <c r="V10" s="22" t="s">
        <v>59</v>
      </c>
      <c r="W10" s="22" t="s">
        <v>59</v>
      </c>
      <c r="X10" s="22">
        <v>0.10136986301369863</v>
      </c>
      <c r="Y10" s="14" t="s">
        <v>85</v>
      </c>
      <c r="Z10" s="14" t="s">
        <v>87</v>
      </c>
      <c r="AA10" s="22">
        <v>0</v>
      </c>
      <c r="AB10" s="22">
        <v>-1</v>
      </c>
      <c r="AC10" s="22">
        <v>1</v>
      </c>
      <c r="AD10" s="19">
        <v>5172204008</v>
      </c>
      <c r="AE10" s="22">
        <v>0.30331501776206204</v>
      </c>
      <c r="AF10" s="19">
        <v>-1568807150.5555284</v>
      </c>
      <c r="AG10" s="22">
        <v>4</v>
      </c>
      <c r="AH10" s="22">
        <v>0</v>
      </c>
      <c r="AI10" s="19">
        <v>0</v>
      </c>
      <c r="AJ10" s="14" t="s">
        <v>28</v>
      </c>
      <c r="AK10" s="22">
        <v>0</v>
      </c>
      <c r="AL10" s="22">
        <v>0</v>
      </c>
      <c r="AM10" s="14" t="s">
        <v>59</v>
      </c>
      <c r="AN10" s="26">
        <v>-28240000</v>
      </c>
      <c r="AO10" s="27">
        <v>183.14789999999999</v>
      </c>
      <c r="AP10" s="26">
        <v>0</v>
      </c>
      <c r="AQ10" s="27">
        <v>183.15170000000001</v>
      </c>
      <c r="AR10" s="28">
        <v>183.15170000000001</v>
      </c>
      <c r="AS10" s="26">
        <v>0</v>
      </c>
      <c r="AT10" s="26">
        <v>0</v>
      </c>
      <c r="AU10" s="26">
        <v>0</v>
      </c>
      <c r="AV10" s="26">
        <v>-107312</v>
      </c>
      <c r="AW10" s="26">
        <v>51720966.960000001</v>
      </c>
      <c r="AX10" s="29" t="s">
        <v>9</v>
      </c>
    </row>
  </sheetData>
  <phoneticPr fontId="3"/>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D5"/>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5</v>
      </c>
    </row>
    <row r="2" spans="1:30" s="1" customFormat="1" x14ac:dyDescent="0.15">
      <c r="A2" s="1" t="s">
        <v>1</v>
      </c>
      <c r="B2" s="5" t="s">
        <v>6</v>
      </c>
      <c r="D2" s="1" t="s">
        <v>13</v>
      </c>
      <c r="G2" s="1" t="s">
        <v>18</v>
      </c>
      <c r="I2" s="1" t="s">
        <v>23</v>
      </c>
    </row>
    <row r="3" spans="1:30" s="1" customFormat="1" ht="50.1" customHeight="1" x14ac:dyDescent="0.15">
      <c r="A3" s="2" t="s">
        <v>2</v>
      </c>
      <c r="B3" s="2" t="s">
        <v>7</v>
      </c>
      <c r="C3" s="6" t="s">
        <v>10</v>
      </c>
      <c r="D3" s="6" t="s">
        <v>14</v>
      </c>
      <c r="E3" s="6" t="s">
        <v>16</v>
      </c>
      <c r="F3" s="6" t="s">
        <v>17</v>
      </c>
      <c r="G3" s="6" t="s">
        <v>19</v>
      </c>
      <c r="H3" s="6" t="s">
        <v>22</v>
      </c>
      <c r="I3" s="6" t="s">
        <v>24</v>
      </c>
      <c r="J3" s="6" t="s">
        <v>25</v>
      </c>
      <c r="K3" s="6" t="s">
        <v>26</v>
      </c>
      <c r="L3" s="10" t="s">
        <v>27</v>
      </c>
      <c r="M3" s="6" t="s">
        <v>29</v>
      </c>
      <c r="N3" s="6" t="s">
        <v>30</v>
      </c>
      <c r="O3" s="6" t="s">
        <v>31</v>
      </c>
      <c r="P3" s="6" t="s">
        <v>32</v>
      </c>
      <c r="Q3" s="6" t="s">
        <v>33</v>
      </c>
      <c r="R3" s="6" t="s">
        <v>34</v>
      </c>
      <c r="S3" s="10" t="s">
        <v>35</v>
      </c>
      <c r="T3" s="6" t="s">
        <v>36</v>
      </c>
      <c r="U3" s="6" t="s">
        <v>37</v>
      </c>
      <c r="V3" s="6" t="s">
        <v>38</v>
      </c>
      <c r="W3" s="6" t="s">
        <v>39</v>
      </c>
      <c r="X3" s="6" t="s">
        <v>40</v>
      </c>
    </row>
    <row r="4" spans="1:30" x14ac:dyDescent="0.15">
      <c r="A4" s="3" t="s">
        <v>3</v>
      </c>
      <c r="B4" s="3" t="s">
        <v>8</v>
      </c>
      <c r="C4" s="3" t="s">
        <v>11</v>
      </c>
      <c r="D4" s="3" t="s">
        <v>15</v>
      </c>
      <c r="E4" s="3" t="s">
        <v>15</v>
      </c>
      <c r="F4" s="8">
        <v>1536220.2229886327</v>
      </c>
      <c r="G4" s="9" t="s">
        <v>20</v>
      </c>
      <c r="H4" s="8">
        <v>76811011.149431646</v>
      </c>
      <c r="I4" s="8">
        <v>38906729.704026587</v>
      </c>
      <c r="J4" s="8">
        <v>-48907430.524748161</v>
      </c>
      <c r="K4" s="8">
        <v>15958278.259853162</v>
      </c>
      <c r="L4" s="11" t="s">
        <v>28</v>
      </c>
      <c r="M4" s="8">
        <v>0</v>
      </c>
      <c r="N4" s="8">
        <v>0</v>
      </c>
      <c r="O4" s="8">
        <v>0</v>
      </c>
      <c r="P4" s="12">
        <v>1.4</v>
      </c>
      <c r="Q4" s="12">
        <v>0.05</v>
      </c>
      <c r="R4" s="12">
        <v>1</v>
      </c>
      <c r="S4" s="8">
        <v>-10000700.820721574</v>
      </c>
      <c r="T4" s="8">
        <v>0</v>
      </c>
      <c r="U4" s="12">
        <v>0</v>
      </c>
      <c r="V4" s="11" t="s">
        <v>15</v>
      </c>
      <c r="W4" s="12">
        <v>1</v>
      </c>
      <c r="X4" s="3" t="s">
        <v>41</v>
      </c>
      <c r="Z4" s="4"/>
      <c r="AB4" s="4"/>
      <c r="AD4" s="4"/>
    </row>
    <row r="5" spans="1:30" x14ac:dyDescent="0.15">
      <c r="A5" s="3" t="s">
        <v>4</v>
      </c>
      <c r="B5" s="3" t="s">
        <v>9</v>
      </c>
      <c r="C5" s="3" t="s">
        <v>12</v>
      </c>
      <c r="D5" s="3" t="s">
        <v>12</v>
      </c>
      <c r="E5" s="3" t="s">
        <v>15</v>
      </c>
      <c r="F5" s="8">
        <v>26333434.747803312</v>
      </c>
      <c r="G5" s="9" t="s">
        <v>21</v>
      </c>
      <c r="H5" s="8">
        <v>131667173.73901656</v>
      </c>
      <c r="I5" s="8">
        <v>0</v>
      </c>
      <c r="J5" s="8">
        <v>0</v>
      </c>
      <c r="K5" s="8">
        <v>62698654.161436461</v>
      </c>
      <c r="L5" s="11" t="s">
        <v>28</v>
      </c>
      <c r="M5" s="8">
        <v>0</v>
      </c>
      <c r="N5" s="8">
        <v>0</v>
      </c>
      <c r="O5" s="8">
        <v>0</v>
      </c>
      <c r="P5" s="12">
        <v>1.4</v>
      </c>
      <c r="Q5" s="12">
        <v>0.05</v>
      </c>
      <c r="R5" s="12">
        <v>0.99914534012727951</v>
      </c>
      <c r="S5" s="8">
        <v>-107312</v>
      </c>
      <c r="T5" s="8">
        <v>0</v>
      </c>
      <c r="U5" s="12">
        <v>0</v>
      </c>
      <c r="V5" s="11" t="s">
        <v>15</v>
      </c>
      <c r="W5" s="12">
        <v>1.5</v>
      </c>
      <c r="X5" s="3" t="s">
        <v>42</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2026-04-14T02:10:05Z</dcterms:created>
  <dcterms:modified xsi:type="dcterms:W3CDTF">2026-04-14T02:10:05Z</dcterms:modified>
</cp:coreProperties>
</file>