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8_{A8D9871D-5BEA-4191-B851-D49942DA2385}"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表1!$A$1:$K$187</definedName>
    <definedName name="_xlnm.Print_Area" localSheetId="1">表2!$A$2:$J$53</definedName>
    <definedName name="_xlnm.Print_Area" localSheetId="2">表3!$A$2:$K$39</definedName>
    <definedName name="_xlnm.Print_Area" localSheetId="3">表4!$A$2:$M$164</definedName>
    <definedName name="_xlnm.Print_Area" localSheetId="5">'明細(オフ)'!$A$1:$AJ$19</definedName>
    <definedName name="_xlnm.Print_Area" localSheetId="4">'明細(オン)'!$A$1:$AN$68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s="1"/>
  <c r="G160" i="4" a="1"/>
  <c r="G160" i="4"/>
  <c r="E160" i="4" a="1"/>
  <c r="E160" i="4"/>
  <c r="D160" i="4" a="1"/>
  <c r="D160" i="4" s="1"/>
  <c r="K159" i="4" a="1"/>
  <c r="K159" i="4"/>
  <c r="K161" i="4" s="1" a="1"/>
  <c r="K161" i="4" s="1"/>
  <c r="I159" i="4" a="1"/>
  <c r="I159" i="4"/>
  <c r="I161" i="4" s="1" a="1"/>
  <c r="I161" i="4" s="1"/>
  <c r="H159" i="4" a="1"/>
  <c r="H159" i="4"/>
  <c r="G159" i="4" a="1"/>
  <c r="G159" i="4" s="1"/>
  <c r="G161" i="4" s="1" a="1"/>
  <c r="G161" i="4" s="1"/>
  <c r="E159" i="4" a="1"/>
  <c r="E159" i="4"/>
  <c r="E161" i="4" s="1" a="1"/>
  <c r="E161" i="4" s="1"/>
  <c r="D159" i="4" a="1"/>
  <c r="D159" i="4" s="1"/>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 r="D161" i="4" l="1" a="1"/>
  <c r="D161" i="4" s="1"/>
  <c r="H161" i="4" a="1"/>
  <c r="H161" i="4" s="1"/>
</calcChain>
</file>

<file path=xl/sharedStrings.xml><?xml version="1.0" encoding="utf-8"?>
<sst xmlns="http://schemas.openxmlformats.org/spreadsheetml/2006/main" count="2779" uniqueCount="625">
  <si>
    <t>ファンド名称：</t>
  </si>
  <si>
    <t>基準年月日：</t>
  </si>
  <si>
    <t>0</t>
  </si>
  <si>
    <t>商品分類</t>
  </si>
  <si>
    <t>勘定</t>
  </si>
  <si>
    <t>証拠金</t>
  </si>
  <si>
    <t>先物</t>
  </si>
  <si>
    <t>ＮＺＡＭ 上場投信 東証REIT指数（2・5・8・11月決算型）</t>
  </si>
  <si>
    <t>国ｺｰﾄﾞ</t>
  </si>
  <si>
    <t/>
  </si>
  <si>
    <t>JP</t>
  </si>
  <si>
    <t>通貨ｺｰﾄﾞ</t>
  </si>
  <si>
    <t>JPY</t>
  </si>
  <si>
    <t>オフバランス商品の銘柄別内訳</t>
  </si>
  <si>
    <t>銘柄ｺｰﾄﾞ</t>
  </si>
  <si>
    <t>BSPL132000</t>
  </si>
  <si>
    <t>BSPL211010</t>
  </si>
  <si>
    <t>BSPL214000</t>
  </si>
  <si>
    <t>BSPL223000</t>
  </si>
  <si>
    <t>BSPL224000</t>
  </si>
  <si>
    <t>BSPL243003</t>
  </si>
  <si>
    <t>BSPL243004</t>
  </si>
  <si>
    <t>BSPL243005</t>
  </si>
  <si>
    <t>BSPL243006</t>
  </si>
  <si>
    <t>124000061000000000</t>
  </si>
  <si>
    <t>000036.2612</t>
  </si>
  <si>
    <t>銘柄名</t>
  </si>
  <si>
    <t>先物取引買勘定</t>
  </si>
  <si>
    <t>未払金(投資信託証券等)</t>
  </si>
  <si>
    <t>先物取引未払金</t>
  </si>
  <si>
    <t>未払受託者報酬</t>
  </si>
  <si>
    <t>未払委託者報酬</t>
  </si>
  <si>
    <t>その他未払費用(監査)</t>
  </si>
  <si>
    <t>その他未払費用(印刷)</t>
  </si>
  <si>
    <t>その他未払費用(その他１)</t>
  </si>
  <si>
    <t>その他未払費用(その他２)</t>
  </si>
  <si>
    <t>委託証拠金</t>
  </si>
  <si>
    <t>東証ＲＥＩＴ指数先物　　　　　　　　　　</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</si>
  <si>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</si>
  <si>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</si>
  <si>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</si>
  <si>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</si>
  <si>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</si>
  <si>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</si>
  <si>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</si>
  <si>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</si>
  <si>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</si>
  <si>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</si>
  <si>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</si>
  <si>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</si>
  <si>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</si>
  <si>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</si>
  <si>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</si>
  <si>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</si>
  <si>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</si>
  <si>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</si>
  <si>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</si>
  <si>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TSEREIT</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</si>
  <si>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</si>
  <si>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</si>
  <si>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</si>
  <si>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</si>
  <si>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</si>
  <si>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</si>
  <si>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</si>
  <si>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</si>
  <si>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</si>
  <si>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</si>
  <si>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</si>
  <si>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</si>
  <si>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残高数量</t>
  </si>
  <si>
    <t>簿価単価(LOCAL)</t>
  </si>
  <si>
    <t>簿価金額(BASE)</t>
  </si>
  <si>
    <t>評価時価</t>
  </si>
  <si>
    <t>評価為替</t>
  </si>
  <si>
    <t>経過利息(BASE)</t>
  </si>
  <si>
    <t>前払金残(BASE)</t>
  </si>
  <si>
    <t>未収収益(BASE)</t>
  </si>
  <si>
    <t>時価合計(BASE)</t>
  </si>
  <si>
    <t>CEM_個別玉ｱﾄﾞｵﾝ</t>
  </si>
  <si>
    <t>統一ﾌﾞﾛｰｶｰ名称</t>
  </si>
  <si>
    <t>野村證券株式会社</t>
  </si>
  <si>
    <t>投信</t>
  </si>
  <si>
    <t>短期・その他</t>
  </si>
  <si>
    <t/>
  </si>
  <si>
    <t>オンバランス商品の銘柄別内訳</t>
  </si>
  <si>
    <t>F41029710</t>
  </si>
  <si>
    <t>F41029720</t>
  </si>
  <si>
    <t>F41029790</t>
  </si>
  <si>
    <t>F41029890</t>
  </si>
  <si>
    <t>F41032260</t>
  </si>
  <si>
    <t>F41032340</t>
  </si>
  <si>
    <t>F41032490</t>
  </si>
  <si>
    <t>F41032690</t>
  </si>
  <si>
    <t>F41032790</t>
  </si>
  <si>
    <t>F41032810</t>
  </si>
  <si>
    <t>F41032820</t>
  </si>
  <si>
    <t>F41032830</t>
  </si>
  <si>
    <t>F41032870</t>
  </si>
  <si>
    <t>F41032900</t>
  </si>
  <si>
    <t>F41032920</t>
  </si>
  <si>
    <t>F41032950</t>
  </si>
  <si>
    <t>F41032960</t>
  </si>
  <si>
    <t>F41033090</t>
  </si>
  <si>
    <t>F41034510</t>
  </si>
  <si>
    <t>F41034550</t>
  </si>
  <si>
    <t>F41034590</t>
  </si>
  <si>
    <t>F41034620</t>
  </si>
  <si>
    <t>F41034630</t>
  </si>
  <si>
    <t>F41034660</t>
  </si>
  <si>
    <t>F41034680</t>
  </si>
  <si>
    <t>F41034700</t>
  </si>
  <si>
    <t>F41034710</t>
  </si>
  <si>
    <t>F41034720</t>
  </si>
  <si>
    <t>F41034760</t>
  </si>
  <si>
    <t>F41034810</t>
  </si>
  <si>
    <t>F41034870</t>
  </si>
  <si>
    <t>F41034880</t>
  </si>
  <si>
    <t>F41034920</t>
  </si>
  <si>
    <t>F410401A0</t>
  </si>
  <si>
    <t>F41089510</t>
  </si>
  <si>
    <t>F41089520</t>
  </si>
  <si>
    <t>F41089530</t>
  </si>
  <si>
    <t>F41089540</t>
  </si>
  <si>
    <t>F41089550</t>
  </si>
  <si>
    <t>F41089560</t>
  </si>
  <si>
    <t>F41089570</t>
  </si>
  <si>
    <t>F41089580</t>
  </si>
  <si>
    <t>F41089600</t>
  </si>
  <si>
    <t>F41089610</t>
  </si>
  <si>
    <t>F41089630</t>
  </si>
  <si>
    <t>F41089640</t>
  </si>
  <si>
    <t>F41089660</t>
  </si>
  <si>
    <t>F41089670</t>
  </si>
  <si>
    <t>F41089680</t>
  </si>
  <si>
    <t>F41089720</t>
  </si>
  <si>
    <t>F41089750</t>
  </si>
  <si>
    <t>F41089760</t>
  </si>
  <si>
    <t>F41089770</t>
  </si>
  <si>
    <t>F41089790</t>
  </si>
  <si>
    <t>F41089840</t>
  </si>
  <si>
    <t>F41089850</t>
  </si>
  <si>
    <t>F41089860</t>
  </si>
  <si>
    <t>F41089870</t>
  </si>
  <si>
    <t>62000</t>
  </si>
  <si>
    <t>BSPL141010</t>
  </si>
  <si>
    <t>BSPL148000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</si>
  <si>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</si>
  <si>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</si>
  <si>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</si>
  <si>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</si>
  <si>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</si>
  <si>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</si>
  <si>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</si>
  <si>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</si>
  <si>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</si>
  <si>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</si>
  <si>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</si>
  <si>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</si>
  <si>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</si>
  <si>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</si>
  <si>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</si>
  <si>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</si>
  <si>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</si>
  <si>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</si>
  <si>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</si>
  <si>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</si>
  <si>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</si>
  <si>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</si>
  <si>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</si>
  <si>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</si>
  <si>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</si>
  <si>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</si>
  <si>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</si>
  <si>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</si>
  <si>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</si>
  <si>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</si>
  <si>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</si>
  <si>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</si>
  <si>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</si>
  <si>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</si>
  <si>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</si>
  <si>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</si>
  <si>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</si>
  <si>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</si>
  <si>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</si>
  <si>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</si>
  <si>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</si>
  <si>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</si>
  <si>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</si>
  <si>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</si>
  <si>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</si>
  <si>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</si>
  <si>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</si>
  <si>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</si>
  <si>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</si>
  <si>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</si>
  <si>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</si>
  <si>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</si>
  <si>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</si>
  <si>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</si>
  <si>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</si>
  <si>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</si>
  <si>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</si>
  <si>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</si>
  <si>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</si>
  <si>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エスコンジャパンリート投資法人　　　　　</t>
  </si>
  <si>
    <t>サンケイリアルエステート投資法人　　　　</t>
  </si>
  <si>
    <t>ＳＯＳｉＬＡ　物流リート投資法人　　　　</t>
  </si>
  <si>
    <t>東海道リート投資法人　　　　　　　　　　</t>
  </si>
  <si>
    <t>三井不動産アコモデーションファンド投資法</t>
  </si>
  <si>
    <t>森ヒルズリート投資法人　　　　　　　　　</t>
  </si>
  <si>
    <t>産業ファンド投資法人　　　　　　　　　　</t>
  </si>
  <si>
    <t>アドバンス・レジデンス投資法人　　　　　</t>
  </si>
  <si>
    <t>アクティビア・プロパティーズ投資法人　　</t>
  </si>
  <si>
    <t>ＧＬＰ投資法人　　　　　　　　　　　　　</t>
  </si>
  <si>
    <t>コンフォリア・レジデンシャル投資法人　　</t>
  </si>
  <si>
    <t>日本プロロジスリート投資法人　　　　　　</t>
  </si>
  <si>
    <t>星野リゾート・リート投資法人　　　　　　</t>
  </si>
  <si>
    <t>Ｏｎｅリート投資法人　　　　　　　　　　</t>
  </si>
  <si>
    <t>イオンリート投資法人　　　　　　　　　　</t>
  </si>
  <si>
    <t>ヒューリックリート投資法人　　　　　　　</t>
  </si>
  <si>
    <t>日本リート投資法人　　　　　　　　　　　</t>
  </si>
  <si>
    <t>積水ハウス・リート投資法人　　　　　　　</t>
  </si>
  <si>
    <t>トーセイ・リート投資法人　　　　　　　　</t>
  </si>
  <si>
    <t>ヘルスケア＆メディカル投資法人　　　　　</t>
  </si>
  <si>
    <t>サムティ・レジデンシャル投資法人　　　　</t>
  </si>
  <si>
    <t>野村不動産マスターファンド投資法人　　　</t>
  </si>
  <si>
    <t>いちごホテルリート投資法人　　　　　　　</t>
  </si>
  <si>
    <t>ラサールロジポート投資法人　　　　　　　</t>
  </si>
  <si>
    <t>スターアジア不動産投資法人　　　　　　　</t>
  </si>
  <si>
    <t>マリモ地方創生リート投資法人　　　　　　</t>
  </si>
  <si>
    <t>三井不動産ロジスティクスパーク投資法人　</t>
  </si>
  <si>
    <t>日本ホテル＆レジデンシャル投資法人　　　</t>
  </si>
  <si>
    <t>投資法人みらい　　　　　　　　　　　　　</t>
  </si>
  <si>
    <t>三菱地所物流リート投資法人　　　　　　　</t>
  </si>
  <si>
    <t>ＣＲＥロジスティクスファンド投資法人　　</t>
  </si>
  <si>
    <t>セントラル・リート投資法人　　　　　　　</t>
  </si>
  <si>
    <t>ＭＩＲＡＲＴＨ不動産投資法人　　　　　　</t>
  </si>
  <si>
    <t>霞ヶ関ホテルリート投資法人　　　　　　　</t>
  </si>
  <si>
    <t>日本ビルファンド投資法人　　　　　　　　</t>
  </si>
  <si>
    <t>ジャパンリアルエステイト投資法人　　　　</t>
  </si>
  <si>
    <t>日本都市ファンド投資法人　　　　　　　　</t>
  </si>
  <si>
    <t>オリックス不動産投資法人　　　　　　　　</t>
  </si>
  <si>
    <t>日本プライムリアルティ投資法人　　　　　</t>
  </si>
  <si>
    <t>ＮＴＴ都市開発リート投資法人　　　　　　</t>
  </si>
  <si>
    <t>東急リアル・エステート投資法人　　　　　</t>
  </si>
  <si>
    <t>グローバル・ワン不動産投資法人　　　　　</t>
  </si>
  <si>
    <t>ユナイテッド・アーバン投資法人　　　　　</t>
  </si>
  <si>
    <t>森トラスト総合リート投資法人　　　　　　</t>
  </si>
  <si>
    <t>インヴィンシブル投資法人　　　　　　　　</t>
  </si>
  <si>
    <t>三井不動産商業ファンド投資法人　　　　　</t>
  </si>
  <si>
    <t>平和不動産リート投資法人　　　　　　　　</t>
  </si>
  <si>
    <t>日本ロジスティクスファンド投資法人　　　</t>
  </si>
  <si>
    <t>福岡リート投資法人　　　　　　　　　　　</t>
  </si>
  <si>
    <t>ＫＤＸ不動産投資法人　　　　　　　　　　</t>
  </si>
  <si>
    <t>いちごオフィスリート投資法人　　　　　　</t>
  </si>
  <si>
    <t>大和証券オフィス投資法人　　　　　　　　</t>
  </si>
  <si>
    <t>阪急阪神リート投資法人　　　　　　　　　</t>
  </si>
  <si>
    <t>スターツプロシード投資法人　　　　　　　</t>
  </si>
  <si>
    <t>大和ハウスリート投資法人　　　　　　　　</t>
  </si>
  <si>
    <t>ジャパン・ホテル・リート投資法人　　　　</t>
  </si>
  <si>
    <t>大和証券リビング投資法人　　　　　　　　</t>
  </si>
  <si>
    <t>ジャパンエクセレント投資法人　　　　　　</t>
  </si>
  <si>
    <t>コール翌日物</t>
  </si>
  <si>
    <t>未収入金(投資信託証券等)</t>
  </si>
  <si>
    <t>その他未収収益</t>
  </si>
  <si>
    <t>セントラル短資</t>
  </si>
  <si>
    <t>北國銀行</t>
  </si>
  <si>
    <t>福岡銀行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</si>
  <si>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</si>
  <si>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</si>
  <si>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</si>
  <si>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</si>
  <si>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</si>
  <si>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</si>
  <si>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</si>
  <si>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</si>
  <si>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</si>
  <si>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</si>
  <si>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</si>
  <si>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</si>
  <si>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</si>
  <si>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</si>
  <si>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</si>
  <si>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</si>
  <si>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</si>
  <si>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</si>
  <si>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</si>
  <si>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</si>
  <si>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</si>
  <si>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</si>
  <si>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</si>
  <si>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HKOKJPJT</t>
  </si>
  <si>
    <t>FKBKJPJT</t>
  </si>
  <si>
    <t>140878</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</si>
  <si>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</si>
  <si>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</si>
  <si>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</si>
  <si>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</si>
  <si>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</si>
  <si>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</si>
  <si>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</si>
  <si>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</si>
  <si>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</si>
  <si>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</si>
  <si>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</si>
  <si>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</si>
  <si>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</si>
  <si>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</si>
  <si>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</si>
  <si>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</si>
  <si>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</si>
  <si>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</si>
  <si>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</si>
  <si>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</si>
  <si>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</si>
  <si>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</si>
  <si>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</si>
  <si>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</si>
  <si>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</si>
  <si>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</si>
  <si>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</si>
  <si>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</si>
  <si>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</si>
  <si>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</si>
  <si>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</si>
  <si>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</si>
  <si>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</si>
  <si>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</si>
  <si>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</si>
  <si>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</si>
  <si>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</si>
  <si>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</si>
  <si>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</si>
  <si>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</si>
  <si>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</si>
  <si>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</si>
  <si>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</si>
  <si>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</si>
  <si>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</si>
  <si>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</si>
  <si>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</si>
  <si>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</si>
  <si>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</si>
  <si>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</si>
  <si>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</si>
  <si>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</si>
  <si>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</si>
  <si>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</si>
  <si>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</si>
  <si>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</si>
  <si>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</si>
  <si>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</si>
  <si>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</si>
  <si>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</si>
  <si>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</si>
  <si>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</si>
  <si>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</si>
  <si>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</si>
  <si>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</si>
  <si>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</si>
  <si>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</si>
  <si>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</si>
  <si>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</si>
  <si>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</si>
  <si>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</si>
  <si>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</si>
  <si>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</si>
  <si>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</si>
  <si>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</si>
  <si>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</si>
  <si>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</si>
  <si>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</si>
  <si>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</si>
  <si>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</si>
  <si>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</si>
  <si>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</si>
  <si>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</si>
  <si>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</si>
  <si>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</si>
  <si>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</si>
  <si>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</si>
  <si>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</si>
  <si>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</si>
  <si>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</si>
  <si>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</si>
  <si>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</si>
  <si>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</si>
  <si>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</si>
  <si>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</si>
  <si>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</si>
  <si>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</si>
  <si>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</si>
  <si>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</si>
  <si>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</si>
  <si>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</si>
  <si>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</si>
  <si>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</si>
  <si>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</si>
  <si>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</si>
  <si>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</si>
  <si>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</si>
  <si>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</si>
  <si>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</si>
  <si>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</si>
  <si>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</si>
  <si>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</si>
  <si>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</si>
  <si>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</si>
  <si>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</si>
  <si>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</si>
  <si>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</si>
  <si>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</si>
  <si>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</si>
  <si>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</si>
  <si>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</si>
  <si>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</si>
  <si>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</si>
  <si>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</si>
  <si>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</si>
  <si>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</si>
  <si>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</si>
  <si>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</si>
  <si>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</si>
  <si>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</si>
  <si>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</si>
  <si>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</si>
  <si>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</si>
  <si>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</si>
  <si>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</si>
  <si>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</si>
  <si>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</si>
  <si>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</si>
  <si>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</si>
  <si>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</si>
  <si>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</si>
  <si>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</si>
  <si>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</si>
  <si>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</si>
  <si>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</si>
  <si>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</si>
  <si>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</si>
  <si>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</si>
  <si>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</si>
  <si>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</si>
  <si>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</si>
  <si>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</si>
  <si>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</si>
  <si>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 xml:space="preserve">※今後公表されるＱ＆Ａ等によって、追加項目及び削除項目等が発生する可能性があります。
</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</si>
  <si>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</si>
  <si>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</si>
  <si>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</si>
  <si>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</si>
  <si>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</si>
  <si>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</si>
  <si>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</si>
  <si>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</si>
  <si>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</si>
  <si>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</si>
  <si>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</si>
  <si>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</si>
  <si>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</si>
  <si>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</si>
  <si>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</si>
  <si>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</si>
  <si>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</si>
  <si>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</si>
  <si>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</si>
  <si>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</si>
  <si>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</si>
  <si>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</si>
  <si>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</si>
  <si>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</si>
  <si>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</si>
  <si>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</si>
  <si>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</si>
  <si>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</si>
  <si>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</si>
  <si>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</si>
  <si>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</si>
  <si>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</si>
  <si>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</si>
  <si>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</si>
  <si>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</si>
  <si>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</si>
  <si>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</si>
  <si>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</si>
  <si>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</si>
  <si>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</si>
  <si>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</si>
  <si>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</si>
  <si>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</si>
  <si>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</si>
  <si>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</si>
  <si>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</si>
  <si>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</si>
  <si>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</si>
  <si>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</si>
  <si>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</si>
  <si>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</si>
  <si>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</si>
  <si>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</si>
  <si>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</si>
  <si>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</si>
  <si>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</si>
  <si>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</si>
  <si>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</si>
  <si>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</si>
  <si>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</si>
  <si>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</si>
  <si>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</si>
  <si>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</si>
  <si>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</si>
  <si>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</si>
  <si>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</si>
  <si>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</si>
  <si>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</si>
  <si>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</si>
  <si>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</si>
  <si>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</si>
  <si>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</si>
  <si>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</si>
  <si>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</si>
  <si>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</si>
  <si>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</si>
  <si>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</si>
  <si>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</si>
  <si>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</si>
  <si>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</si>
  <si>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</si>
  <si>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</si>
  <si>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</si>
  <si>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</si>
  <si>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</si>
  <si>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</si>
  <si>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</si>
  <si>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</si>
  <si>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</si>
  <si>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</si>
  <si>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</si>
  <si>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</si>
  <si>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</si>
  <si>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</si>
  <si>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</si>
  <si>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</si>
  <si>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</si>
  <si>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</si>
  <si>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</si>
  <si>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</si>
  <si>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</si>
  <si>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</si>
  <si>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</si>
  <si>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</si>
  <si>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</si>
  <si>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</si>
  <si>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</si>
  <si>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</si>
  <si>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</si>
  <si>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</si>
  <si>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</si>
  <si>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</si>
  <si>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</si>
  <si>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</si>
  <si>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</si>
  <si>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</si>
  <si>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</si>
  <si>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</si>
  <si>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</si>
  <si>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</si>
  <si>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</si>
  <si>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</si>
  <si>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</si>
  <si>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</si>
  <si>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</si>
  <si>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注1）長期決済期間取引と未決済取引に該当する取引があった場合、算出対象に含みます。
注2）「派生商品取引」の算出方式は、カレントエクスポージャー方式とします。
注3）原契約期間が5営業日以内の外国為替関連取引については、与信相当額の算出から除いています。</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</si>
  <si>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</si>
  <si>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</si>
  <si>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</si>
  <si>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</si>
  <si>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</si>
  <si>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</si>
  <si>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</si>
  <si>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</si>
  <si>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</si>
  <si>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</si>
  <si>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</si>
  <si>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</si>
  <si>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</si>
  <si>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</si>
  <si>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</si>
  <si>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</si>
  <si>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</si>
  <si>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</si>
  <si>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</si>
  <si>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</si>
  <si>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</si>
  <si>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</si>
  <si>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</si>
  <si>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</si>
  <si>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</si>
  <si>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</si>
  <si>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</si>
  <si>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</si>
  <si>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</si>
  <si>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注1）採用する適格格付機関及び格付と告示上のリスク・ウェイトに関しては「バーゼルⅡにおける適格格付機関の格付と告示上のリスク・ウェイトとの対応関係（マッピング）について（平成十八年　金融庁）」に基づいています。
注2）有価証券等及びその対価の受渡し又は決済を行う取引に係る未収金について計上しておりません。
※今後公表されるＱ＆Ａ等によって、追加項目及び削除項目等が発生する可能性があります。
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数値につきましては、上記の資産分類とリスクウエイトにより計算したものであり、告示等を参考にして
いますが、必ずしも告示に基づくものではありません。当資料のデータ算出に際しては細心の注意を払って作成しておりますが、その正確性、完全性を保証するものではなく、その使用により生じた結果については、当社は責任を負うものではありません。</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</si>
  <si>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</si>
  <si>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</si>
  <si>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</si>
  <si>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</si>
  <si>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</si>
  <si>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</si>
  <si>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</si>
  <si>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</si>
  <si>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</si>
  <si>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</si>
  <si>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18 日</t>
  </si>
  <si>
    <t>ﾘｽｸｳｪｲﾄの
加重平均
（％）</t>
  </si>
  <si>
    <t>資産の額
（時価金額）</t>
  </si>
  <si>
    <t>信用ﾘｽｸｱｾｯﾄの額</t>
  </si>
  <si>
    <t>TLAC関連調達手段</t>
  </si>
  <si>
    <t>農林中金全共連アセットマネジメント株式会社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</si>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</sst>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5">
    <fill>
      <patternFill patternType="none"/>
    </fill>
    <fill>
      <patternFill patternType="gray125"/>
    </fill>
    <fill>
      <patternFill patternType="solid">
        <fgColor rgb="FF00CCFF"/>
        <bgColor indexed="64"/>
      </patternFill>
    </fill>
    <fill>
      <patternFill patternType="solid">
        <fgColor rgb="FFFFFF99"/>
        <bgColor indexed="64"/>
      </patternFill>
    </fill>
    <fill>
      <patternFill patternType="solid">
        <fgColor indexed="43"/>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10">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38" fontId="1" fillId="0" borderId="0" xfId="1" applyNumberFormat="1" applyFont="1" applyAlignment="1">
      <alignment vertical="center" shrinkToFit="1"/>
    </xf>
    <xf numFmtId="40" fontId="1" fillId="0" borderId="0" xfId="1" applyNumberFormat="1" applyFont="1" applyAlignment="1">
      <alignment vertical="center" shrinkToFit="1"/>
    </xf>
    <xf numFmtId="0" fontId="1" fillId="0" borderId="0" xfId="1" applyFont="1" applyAlignment="1">
      <alignment vertical="center" shrinkToFit="1"/>
    </xf>
    <xf numFmtId="49" fontId="1" fillId="0" borderId="0" xfId="1" applyNumberFormat="1" applyFont="1" applyAlignment="1">
      <alignment vertical="center" shrinkToFit="1"/>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38" fontId="1" fillId="0" borderId="0" xfId="1" applyNumberFormat="1" applyFont="1" applyAlignment="1">
      <alignment shrinkToFit="1"/>
    </xf>
    <xf numFmtId="40" fontId="1" fillId="0" borderId="0" xfId="1" applyNumberFormat="1" applyFont="1" applyAlignment="1">
      <alignment shrinkToFit="1"/>
    </xf>
    <xf numFmtId="0" fontId="1" fillId="0" borderId="0" xfId="1" applyFont="1" applyAlignment="1">
      <alignment shrinkToFit="1"/>
    </xf>
    <xf numFmtId="49" fontId="1" fillId="0" borderId="0" xfId="1" applyNumberFormat="1" applyFont="1" applyAlignment="1">
      <alignment shrinkToFit="1"/>
    </xf>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5" borderId="13" xfId="1" quotePrefix="1" applyFont="1" applyFill="1" applyBorder="1" applyAlignment="1">
      <alignment vertical="center"/>
    </xf>
    <xf numFmtId="0" fontId="3" fillId="5" borderId="14" xfId="1" quotePrefix="1" applyFont="1" applyFill="1" applyBorder="1" applyAlignment="1">
      <alignment vertical="center"/>
    </xf>
    <xf numFmtId="0" fontId="3" fillId="5" borderId="15" xfId="1" quotePrefix="1" applyFont="1" applyFill="1" applyBorder="1" applyAlignment="1">
      <alignment vertical="center"/>
    </xf>
    <xf numFmtId="0" fontId="3" fillId="5" borderId="16" xfId="1" quotePrefix="1" applyFont="1" applyFill="1" applyBorder="1" applyAlignment="1">
      <alignment vertical="center"/>
    </xf>
    <xf numFmtId="0" fontId="3" fillId="5"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6"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5" borderId="0" xfId="1" applyFont="1" applyFill="1" applyAlignment="1">
      <alignment vertical="center"/>
    </xf>
    <xf numFmtId="0" fontId="3" fillId="0" borderId="30" xfId="1" applyFont="1" applyBorder="1" applyAlignment="1">
      <alignment horizontal="center" vertical="center"/>
    </xf>
    <xf numFmtId="0" fontId="3" fillId="0" borderId="4" xfId="1" applyFont="1" applyBorder="1" applyAlignment="1">
      <alignment horizontal="center" vertical="center"/>
    </xf>
    <xf numFmtId="0" fontId="3" fillId="0" borderId="31" xfId="1" applyFont="1" applyBorder="1" applyAlignment="1">
      <alignment horizontal="center" vertical="center"/>
    </xf>
    <xf numFmtId="0" fontId="3" fillId="0" borderId="5"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7" borderId="1" xfId="1" applyFont="1" applyFill="1" applyBorder="1" applyAlignment="1">
      <alignment horizontal="left" vertical="center"/>
    </xf>
    <xf numFmtId="0" fontId="3" fillId="7" borderId="1" xfId="1" applyFont="1" applyFill="1" applyBorder="1" applyAlignment="1">
      <alignment horizontal="left" vertical="center" wrapText="1"/>
    </xf>
    <xf numFmtId="0" fontId="3" fillId="0" borderId="5"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7" borderId="32" xfId="1" applyFont="1" applyFill="1" applyBorder="1" applyAlignment="1">
      <alignment horizontal="center" vertical="center"/>
    </xf>
    <xf numFmtId="0" fontId="3" fillId="7" borderId="33" xfId="1" applyFont="1" applyFill="1" applyBorder="1" applyAlignment="1">
      <alignment horizontal="center" vertical="center"/>
    </xf>
    <xf numFmtId="0" fontId="3" fillId="7"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5" borderId="0" xfId="1" applyFont="1" applyFill="1" applyAlignment="1">
      <alignment horizontal="right" vertical="center"/>
    </xf>
    <xf numFmtId="177" fontId="3" fillId="0" borderId="5"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8" borderId="43" xfId="1" applyNumberFormat="1" applyFont="1" applyFill="1" applyBorder="1" applyAlignment="1">
      <alignment horizontal="right" vertical="center"/>
    </xf>
    <xf numFmtId="181" fontId="3" fillId="8" borderId="44" xfId="1" applyNumberFormat="1" applyFont="1" applyFill="1" applyBorder="1" applyAlignment="1">
      <alignment horizontal="right" vertical="center"/>
    </xf>
    <xf numFmtId="181" fontId="3" fillId="8" borderId="45"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6"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5"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8" borderId="43" xfId="1" quotePrefix="1" applyNumberFormat="1" applyFont="1" applyFill="1" applyBorder="1" applyAlignment="1">
      <alignment horizontal="right" vertical="center"/>
    </xf>
    <xf numFmtId="177" fontId="3" fillId="8" borderId="44" xfId="1" quotePrefix="1" applyNumberFormat="1" applyFont="1" applyFill="1" applyBorder="1" applyAlignment="1">
      <alignment horizontal="right" vertical="center"/>
    </xf>
    <xf numFmtId="177" fontId="3" fillId="8" borderId="45" xfId="1" quotePrefix="1" applyNumberFormat="1" applyFont="1" applyFill="1" applyBorder="1" applyAlignment="1">
      <alignment horizontal="right" vertical="center"/>
    </xf>
    <xf numFmtId="2" fontId="3" fillId="5" borderId="0" xfId="1" applyNumberFormat="1" applyFont="1" applyFill="1" applyAlignment="1">
      <alignment vertical="center"/>
    </xf>
    <xf numFmtId="0" fontId="3" fillId="7" borderId="48" xfId="1" applyFont="1" applyFill="1" applyBorder="1" applyAlignment="1">
      <alignment vertical="center"/>
    </xf>
    <xf numFmtId="0" fontId="3" fillId="7" borderId="45" xfId="1" applyFont="1" applyFill="1" applyBorder="1" applyAlignment="1">
      <alignment vertical="center"/>
    </xf>
    <xf numFmtId="0" fontId="3" fillId="7" borderId="43" xfId="1" applyFont="1" applyFill="1" applyBorder="1" applyAlignment="1">
      <alignment vertical="center"/>
    </xf>
    <xf numFmtId="0" fontId="3" fillId="7" borderId="44" xfId="1" applyFont="1" applyFill="1" applyBorder="1" applyAlignment="1">
      <alignment vertical="center"/>
    </xf>
    <xf numFmtId="0" fontId="3" fillId="7" borderId="49" xfId="1" applyFont="1" applyFill="1" applyBorder="1" applyAlignment="1">
      <alignment vertical="center"/>
    </xf>
    <xf numFmtId="0" fontId="3" fillId="8" borderId="44" xfId="1" applyFont="1" applyFill="1" applyBorder="1" applyAlignment="1">
      <alignment vertical="center"/>
    </xf>
    <xf numFmtId="0" fontId="3" fillId="8" borderId="49" xfId="1" applyFont="1" applyFill="1" applyBorder="1" applyAlignment="1">
      <alignment vertical="center"/>
    </xf>
    <xf numFmtId="0" fontId="3" fillId="8" borderId="43" xfId="1" applyFont="1" applyFill="1" applyBorder="1" applyAlignment="1">
      <alignment vertical="center"/>
    </xf>
    <xf numFmtId="0" fontId="3" fillId="8" borderId="50" xfId="1" applyFont="1" applyFill="1" applyBorder="1" applyAlignment="1">
      <alignment vertical="center"/>
    </xf>
    <xf numFmtId="0" fontId="3" fillId="8" borderId="45" xfId="1" applyFont="1" applyFill="1" applyBorder="1" applyAlignment="1">
      <alignment vertical="center"/>
    </xf>
    <xf numFmtId="0" fontId="3" fillId="8" borderId="48" xfId="1" applyFont="1" applyFill="1" applyBorder="1" applyAlignment="1">
      <alignment vertical="center"/>
    </xf>
    <xf numFmtId="0" fontId="3" fillId="8" borderId="51" xfId="1" applyFont="1" applyFill="1" applyBorder="1" applyAlignment="1">
      <alignment vertical="center"/>
    </xf>
    <xf numFmtId="0" fontId="3" fillId="8"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7" borderId="48" xfId="1" applyNumberFormat="1" applyFont="1" applyFill="1" applyBorder="1" applyAlignment="1">
      <alignment horizontal="right" vertical="center"/>
    </xf>
    <xf numFmtId="181" fontId="3" fillId="7" borderId="45" xfId="1" applyNumberFormat="1" applyFont="1" applyFill="1" applyBorder="1" applyAlignment="1">
      <alignment horizontal="right" vertical="center"/>
    </xf>
    <xf numFmtId="181" fontId="3" fillId="7" borderId="43" xfId="1" applyNumberFormat="1" applyFont="1" applyFill="1" applyBorder="1" applyAlignment="1">
      <alignment horizontal="right" vertical="center"/>
    </xf>
    <xf numFmtId="181" fontId="3" fillId="7" borderId="44" xfId="1" applyNumberFormat="1" applyFont="1" applyFill="1" applyBorder="1" applyAlignment="1">
      <alignment horizontal="right" vertical="center"/>
    </xf>
    <xf numFmtId="181" fontId="3" fillId="7" borderId="49" xfId="1" applyNumberFormat="1" applyFont="1" applyFill="1" applyBorder="1" applyAlignment="1">
      <alignment horizontal="right" vertical="center"/>
    </xf>
    <xf numFmtId="181" fontId="3" fillId="8" borderId="49" xfId="1" applyNumberFormat="1" applyFont="1" applyFill="1" applyBorder="1" applyAlignment="1">
      <alignment horizontal="right" vertical="center"/>
    </xf>
    <xf numFmtId="181" fontId="3" fillId="8" borderId="50" xfId="1" applyNumberFormat="1" applyFont="1" applyFill="1" applyBorder="1" applyAlignment="1">
      <alignment horizontal="right" vertical="center"/>
    </xf>
    <xf numFmtId="181" fontId="3" fillId="8" borderId="48" xfId="1" applyNumberFormat="1" applyFont="1" applyFill="1" applyBorder="1" applyAlignment="1">
      <alignment horizontal="right" vertical="center"/>
    </xf>
    <xf numFmtId="181" fontId="3" fillId="8" borderId="52" xfId="1" applyNumberFormat="1" applyFont="1" applyFill="1" applyBorder="1" applyAlignment="1">
      <alignment horizontal="right" vertical="center"/>
    </xf>
    <xf numFmtId="0" fontId="3" fillId="5" borderId="0" xfId="1" quotePrefix="1" applyFont="1" applyFill="1" applyAlignment="1">
      <alignment horizontal="right" vertical="center"/>
    </xf>
    <xf numFmtId="0" fontId="3" fillId="7" borderId="51" xfId="1" applyFont="1" applyFill="1" applyBorder="1" applyAlignment="1">
      <alignment vertical="center"/>
    </xf>
    <xf numFmtId="0" fontId="3" fillId="7" borderId="52" xfId="1" applyFont="1" applyFill="1" applyBorder="1" applyAlignment="1">
      <alignment vertical="center"/>
    </xf>
    <xf numFmtId="14" fontId="3" fillId="9" borderId="0" xfId="1" applyNumberFormat="1" applyFont="1" applyFill="1" applyAlignment="1">
      <alignment horizontal="right" vertical="center"/>
    </xf>
    <xf numFmtId="0" fontId="3" fillId="0" borderId="53" xfId="1" applyFont="1" applyBorder="1" applyAlignment="1">
      <alignment horizontal="center" vertical="center"/>
    </xf>
    <xf numFmtId="0" fontId="3" fillId="7" borderId="56" xfId="1" applyFont="1" applyFill="1" applyBorder="1" applyAlignment="1">
      <alignment vertical="center"/>
    </xf>
    <xf numFmtId="0" fontId="3" fillId="7" borderId="57" xfId="1" applyFont="1" applyFill="1" applyBorder="1" applyAlignment="1">
      <alignment vertical="center"/>
    </xf>
    <xf numFmtId="0" fontId="3" fillId="7" borderId="58" xfId="1" applyFont="1" applyFill="1" applyBorder="1" applyAlignment="1">
      <alignment vertical="center"/>
    </xf>
    <xf numFmtId="0" fontId="3" fillId="7" borderId="59" xfId="1" applyFont="1" applyFill="1" applyBorder="1" applyAlignment="1">
      <alignment vertical="center"/>
    </xf>
    <xf numFmtId="0" fontId="3" fillId="7" borderId="60" xfId="1" applyFont="1" applyFill="1" applyBorder="1" applyAlignment="1">
      <alignment vertical="center"/>
    </xf>
    <xf numFmtId="0" fontId="3" fillId="8" borderId="59" xfId="1" applyFont="1" applyFill="1" applyBorder="1" applyAlignment="1">
      <alignment vertical="center"/>
    </xf>
    <xf numFmtId="0" fontId="3" fillId="8" borderId="60" xfId="1" applyFont="1" applyFill="1" applyBorder="1" applyAlignment="1">
      <alignment vertical="center"/>
    </xf>
    <xf numFmtId="0" fontId="3" fillId="8" borderId="58" xfId="1" applyFont="1" applyFill="1" applyBorder="1" applyAlignment="1">
      <alignment vertical="center"/>
    </xf>
    <xf numFmtId="0" fontId="3" fillId="8" borderId="61" xfId="1" applyFont="1" applyFill="1" applyBorder="1" applyAlignment="1">
      <alignment vertical="center"/>
    </xf>
    <xf numFmtId="0" fontId="3" fillId="8" borderId="57" xfId="1" applyFont="1" applyFill="1" applyBorder="1" applyAlignment="1">
      <alignment vertical="center"/>
    </xf>
    <xf numFmtId="0" fontId="3" fillId="8" borderId="56" xfId="1" applyFont="1" applyFill="1" applyBorder="1" applyAlignment="1">
      <alignment vertical="center"/>
    </xf>
    <xf numFmtId="0" fontId="3" fillId="7" borderId="62" xfId="1" applyFont="1" applyFill="1" applyBorder="1" applyAlignment="1">
      <alignment vertical="center"/>
    </xf>
    <xf numFmtId="0" fontId="3" fillId="7" borderId="63" xfId="1" applyFont="1" applyFill="1" applyBorder="1" applyAlignment="1">
      <alignment vertical="center"/>
    </xf>
    <xf numFmtId="0" fontId="5" fillId="5"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7"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7"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7" borderId="72"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81" fontId="1" fillId="7" borderId="73" xfId="1" quotePrefix="1" applyNumberFormat="1" applyFont="1" applyFill="1" applyBorder="1" applyAlignment="1">
      <alignment horizontal="right" vertical="center"/>
    </xf>
    <xf numFmtId="181" fontId="3" fillId="7"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7"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7"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7"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7" borderId="84" xfId="1" quotePrefix="1" applyNumberFormat="1" applyFont="1" applyFill="1" applyBorder="1" applyAlignment="1">
      <alignment horizontal="right" vertical="center"/>
    </xf>
    <xf numFmtId="181" fontId="3" fillId="7"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7"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7"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7" borderId="95" xfId="1" applyNumberFormat="1" applyFont="1" applyFill="1" applyBorder="1" applyAlignment="1">
      <alignment horizontal="right" vertical="center"/>
    </xf>
    <xf numFmtId="177" fontId="3" fillId="0" borderId="8"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7" borderId="97" xfId="1" quotePrefix="1" applyNumberFormat="1" applyFont="1" applyFill="1" applyBorder="1" applyAlignment="1">
      <alignment horizontal="right" vertical="center"/>
    </xf>
    <xf numFmtId="181" fontId="3" fillId="7"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10" borderId="1" xfId="1" applyFont="1" applyFill="1" applyBorder="1" applyAlignment="1">
      <alignment horizontal="center" vertical="center"/>
    </xf>
    <xf numFmtId="0" fontId="3" fillId="10"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7"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8" borderId="104" xfId="1" applyNumberFormat="1" applyFont="1" applyFill="1" applyBorder="1" applyAlignment="1">
      <alignment horizontal="right" vertical="center"/>
    </xf>
    <xf numFmtId="181" fontId="3" fillId="8"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10"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8" borderId="93" xfId="1" applyNumberFormat="1" applyFont="1" applyFill="1" applyBorder="1" applyAlignment="1">
      <alignment horizontal="right" vertical="center"/>
    </xf>
    <xf numFmtId="181" fontId="3" fillId="8"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7"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10"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7"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11" borderId="42" xfId="1" applyNumberFormat="1" applyFont="1" applyFill="1" applyBorder="1" applyAlignment="1">
      <alignment horizontal="right" vertical="center" shrinkToFit="1"/>
    </xf>
    <xf numFmtId="182" fontId="3" fillId="7" borderId="117" xfId="1" applyNumberFormat="1" applyFont="1" applyFill="1" applyBorder="1" applyAlignment="1">
      <alignment vertical="center"/>
    </xf>
    <xf numFmtId="181" fontId="3" fillId="7"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7"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7"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7"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7"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5" borderId="9" xfId="1" applyNumberFormat="1" applyFont="1" applyFill="1" applyBorder="1" applyAlignment="1">
      <alignment vertical="center"/>
    </xf>
    <xf numFmtId="0" fontId="3" fillId="0" borderId="125" xfId="1" applyFont="1" applyBorder="1" applyAlignment="1">
      <alignment vertical="center"/>
    </xf>
    <xf numFmtId="0" fontId="3" fillId="10" borderId="14" xfId="1" quotePrefix="1" applyFont="1" applyFill="1" applyBorder="1" applyAlignment="1">
      <alignment vertical="center"/>
    </xf>
    <xf numFmtId="0" fontId="3" fillId="12" borderId="18" xfId="1" quotePrefix="1" applyFont="1" applyFill="1" applyBorder="1" applyAlignment="1">
      <alignment vertical="center"/>
    </xf>
    <xf numFmtId="0" fontId="3" fillId="12" borderId="19" xfId="1" quotePrefix="1" applyFont="1" applyFill="1" applyBorder="1" applyAlignment="1">
      <alignment vertical="center"/>
    </xf>
    <xf numFmtId="0" fontId="3" fillId="12" borderId="14" xfId="1" quotePrefix="1" applyFont="1" applyFill="1" applyBorder="1" applyAlignment="1">
      <alignment vertical="center"/>
    </xf>
    <xf numFmtId="0" fontId="3" fillId="10" borderId="16" xfId="1" quotePrefix="1" applyFont="1" applyFill="1" applyBorder="1" applyAlignment="1">
      <alignment vertical="center"/>
    </xf>
    <xf numFmtId="0" fontId="3" fillId="0" borderId="11" xfId="1" quotePrefix="1" applyFont="1" applyBorder="1" applyAlignment="1">
      <alignment vertical="center"/>
    </xf>
    <xf numFmtId="0" fontId="3" fillId="12"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5" borderId="0" xfId="1" applyFont="1" applyFill="1" applyAlignment="1">
      <alignment vertical="top"/>
    </xf>
    <xf numFmtId="0" fontId="3" fillId="12" borderId="6" xfId="1" applyFont="1" applyFill="1" applyBorder="1" applyAlignment="1">
      <alignment horizontal="left" vertical="center"/>
    </xf>
    <xf numFmtId="0" fontId="3" fillId="12" borderId="127" xfId="1" applyFont="1" applyFill="1" applyBorder="1" applyAlignment="1">
      <alignment horizontal="left" vertical="center"/>
    </xf>
    <xf numFmtId="0" fontId="3" fillId="12"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5" borderId="6" xfId="1" applyFont="1" applyFill="1" applyBorder="1" applyAlignment="1">
      <alignment horizontal="left" vertical="center"/>
    </xf>
    <xf numFmtId="0" fontId="5" fillId="5" borderId="0" xfId="1" applyFont="1" applyFill="1" applyAlignment="1">
      <alignment horizontal="left" vertical="center"/>
    </xf>
    <xf numFmtId="0" fontId="5" fillId="5" borderId="0" xfId="1" applyFont="1" applyFill="1" applyAlignment="1">
      <alignment horizontal="center" vertical="center" wrapText="1"/>
    </xf>
    <xf numFmtId="0" fontId="5" fillId="5" borderId="0" xfId="1" applyFont="1" applyFill="1" applyAlignment="1">
      <alignment horizontal="center" vertical="center"/>
    </xf>
    <xf numFmtId="0" fontId="5" fillId="5" borderId="0" xfId="1" applyFont="1" applyFill="1" applyAlignment="1">
      <alignment horizontal="center" vertical="center" shrinkToFit="1"/>
    </xf>
    <xf numFmtId="0" fontId="3" fillId="12" borderId="8" xfId="1" applyFont="1" applyFill="1" applyBorder="1" applyAlignment="1">
      <alignment horizontal="left" vertical="center"/>
    </xf>
    <xf numFmtId="0" fontId="3" fillId="12" borderId="133" xfId="1" applyFont="1" applyFill="1" applyBorder="1" applyAlignment="1">
      <alignment horizontal="left" vertical="center"/>
    </xf>
    <xf numFmtId="0" fontId="3" fillId="12"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5" borderId="8" xfId="1" applyFont="1" applyFill="1" applyBorder="1" applyAlignment="1">
      <alignment horizontal="left" vertical="center"/>
    </xf>
    <xf numFmtId="0" fontId="3" fillId="12" borderId="1" xfId="1" applyFont="1" applyFill="1" applyBorder="1" applyAlignment="1">
      <alignment horizontal="center" vertical="center"/>
    </xf>
    <xf numFmtId="0" fontId="3" fillId="12" borderId="32" xfId="1" applyFont="1" applyFill="1" applyBorder="1" applyAlignment="1">
      <alignment horizontal="center" vertical="center"/>
    </xf>
    <xf numFmtId="0" fontId="3" fillId="12" borderId="34" xfId="1" applyFont="1" applyFill="1" applyBorder="1" applyAlignment="1">
      <alignment horizontal="center" vertical="center"/>
    </xf>
    <xf numFmtId="0" fontId="3" fillId="5" borderId="32" xfId="1" applyFont="1" applyFill="1" applyBorder="1" applyAlignment="1">
      <alignment horizontal="center" vertical="center"/>
    </xf>
    <xf numFmtId="0" fontId="3" fillId="12" borderId="33" xfId="1" applyFont="1" applyFill="1" applyBorder="1" applyAlignment="1">
      <alignment horizontal="center" vertical="center"/>
    </xf>
    <xf numFmtId="0" fontId="3" fillId="12" borderId="2" xfId="1" applyFont="1" applyFill="1" applyBorder="1" applyAlignment="1">
      <alignment horizontal="center" vertical="center"/>
    </xf>
    <xf numFmtId="0" fontId="3" fillId="5" borderId="1" xfId="1" applyFont="1" applyFill="1" applyBorder="1" applyAlignment="1">
      <alignment horizontal="center" vertical="center"/>
    </xf>
    <xf numFmtId="177" fontId="5" fillId="5"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2" borderId="140" xfId="1" applyNumberFormat="1" applyFont="1" applyFill="1" applyBorder="1" applyAlignment="1">
      <alignment horizontal="right" vertical="center"/>
    </xf>
    <xf numFmtId="177" fontId="3" fillId="12" borderId="72" xfId="1" applyNumberFormat="1" applyFont="1" applyFill="1" applyBorder="1" applyAlignment="1">
      <alignment horizontal="right" vertical="center"/>
    </xf>
    <xf numFmtId="177" fontId="3" fillId="12" borderId="141" xfId="1" applyNumberFormat="1" applyFont="1" applyFill="1" applyBorder="1" applyAlignment="1">
      <alignment horizontal="right" vertical="center"/>
    </xf>
    <xf numFmtId="177" fontId="3" fillId="5" borderId="127" xfId="1" applyNumberFormat="1" applyFont="1" applyFill="1" applyBorder="1" applyAlignment="1">
      <alignment horizontal="right" vertical="center" shrinkToFit="1"/>
    </xf>
    <xf numFmtId="177" fontId="3" fillId="12" borderId="70" xfId="1" applyNumberFormat="1" applyFont="1" applyFill="1" applyBorder="1" applyAlignment="1">
      <alignment horizontal="right" vertical="center"/>
    </xf>
    <xf numFmtId="177" fontId="3" fillId="12"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5" borderId="6" xfId="1" applyNumberFormat="1" applyFont="1" applyFill="1" applyBorder="1" applyAlignment="1">
      <alignment horizontal="right" vertical="center" shrinkToFit="1"/>
    </xf>
    <xf numFmtId="177" fontId="3" fillId="12" borderId="145" xfId="1" applyNumberFormat="1" applyFont="1" applyFill="1" applyBorder="1" applyAlignment="1">
      <alignment horizontal="right" vertical="center"/>
    </xf>
    <xf numFmtId="177" fontId="3" fillId="12" borderId="146" xfId="1" applyNumberFormat="1" applyFont="1" applyFill="1" applyBorder="1" applyAlignment="1">
      <alignment horizontal="right" vertical="center"/>
    </xf>
    <xf numFmtId="177" fontId="5" fillId="5"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2" borderId="84" xfId="1" applyNumberFormat="1" applyFont="1" applyFill="1" applyBorder="1" applyAlignment="1">
      <alignment horizontal="right" vertical="center"/>
    </xf>
    <xf numFmtId="177" fontId="3" fillId="12" borderId="82" xfId="1" applyNumberFormat="1" applyFont="1" applyFill="1" applyBorder="1" applyAlignment="1">
      <alignment horizontal="right" vertical="center"/>
    </xf>
    <xf numFmtId="177" fontId="3" fillId="12" borderId="150" xfId="1" applyNumberFormat="1" applyFont="1" applyFill="1" applyBorder="1" applyAlignment="1">
      <alignment horizontal="right" vertical="center"/>
    </xf>
    <xf numFmtId="177" fontId="3" fillId="5" borderId="151" xfId="1" applyNumberFormat="1" applyFont="1" applyFill="1" applyBorder="1" applyAlignment="1">
      <alignment horizontal="right" vertical="center" shrinkToFit="1"/>
    </xf>
    <xf numFmtId="177" fontId="3" fillId="12" borderId="80" xfId="1" applyNumberFormat="1" applyFont="1" applyFill="1" applyBorder="1" applyAlignment="1">
      <alignment horizontal="right" vertical="center"/>
    </xf>
    <xf numFmtId="177" fontId="3" fillId="12"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5" borderId="83" xfId="1" applyNumberFormat="1" applyFont="1" applyFill="1" applyBorder="1" applyAlignment="1">
      <alignment horizontal="right" vertical="center" shrinkToFit="1"/>
    </xf>
    <xf numFmtId="177" fontId="3" fillId="12" borderId="85" xfId="1" applyNumberFormat="1" applyFont="1" applyFill="1" applyBorder="1" applyAlignment="1">
      <alignment horizontal="right" vertical="center"/>
    </xf>
    <xf numFmtId="177" fontId="3" fillId="5"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2"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2" borderId="159" xfId="1" applyNumberFormat="1" applyFont="1" applyFill="1" applyBorder="1" applyAlignment="1">
      <alignment vertical="center"/>
    </xf>
    <xf numFmtId="10" fontId="3" fillId="12" borderId="160" xfId="1" applyNumberFormat="1" applyFont="1" applyFill="1" applyBorder="1" applyAlignment="1">
      <alignment vertical="center"/>
    </xf>
    <xf numFmtId="10" fontId="3" fillId="5" borderId="161" xfId="1" applyNumberFormat="1" applyFont="1" applyFill="1" applyBorder="1" applyAlignment="1">
      <alignment vertical="center"/>
    </xf>
    <xf numFmtId="10" fontId="3" fillId="12"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2"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5" borderId="158" xfId="1" applyNumberFormat="1" applyFont="1" applyFill="1" applyBorder="1" applyAlignment="1">
      <alignment vertical="center"/>
    </xf>
    <xf numFmtId="10" fontId="3" fillId="12" borderId="166" xfId="1" applyNumberFormat="1" applyFont="1" applyFill="1" applyBorder="1" applyAlignment="1">
      <alignment vertical="center"/>
    </xf>
    <xf numFmtId="10" fontId="3" fillId="12" borderId="167" xfId="1" applyNumberFormat="1" applyFont="1" applyFill="1" applyBorder="1" applyAlignment="1">
      <alignment vertical="center"/>
    </xf>
    <xf numFmtId="10" fontId="3" fillId="5" borderId="153" xfId="1" applyNumberFormat="1" applyFont="1" applyFill="1" applyBorder="1" applyAlignment="1">
      <alignment horizontal="right" vertical="center"/>
    </xf>
    <xf numFmtId="177" fontId="5" fillId="5"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2" borderId="169" xfId="1" applyNumberFormat="1" applyFont="1" applyFill="1" applyBorder="1" applyAlignment="1">
      <alignment horizontal="right" vertical="center"/>
    </xf>
    <xf numFmtId="177" fontId="3" fillId="12" borderId="170" xfId="1" applyNumberFormat="1" applyFont="1" applyFill="1" applyBorder="1" applyAlignment="1">
      <alignment horizontal="right" vertical="center"/>
    </xf>
    <xf numFmtId="177" fontId="3" fillId="12" borderId="171" xfId="1" applyNumberFormat="1" applyFont="1" applyFill="1" applyBorder="1" applyAlignment="1">
      <alignment horizontal="right" vertical="center"/>
    </xf>
    <xf numFmtId="177" fontId="3" fillId="5" borderId="172" xfId="1" applyNumberFormat="1" applyFont="1" applyFill="1" applyBorder="1" applyAlignment="1">
      <alignment horizontal="right" vertical="center" shrinkToFit="1"/>
    </xf>
    <xf numFmtId="177" fontId="3" fillId="12"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2"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5" borderId="96" xfId="1" applyNumberFormat="1" applyFont="1" applyFill="1" applyBorder="1" applyAlignment="1">
      <alignment horizontal="right" vertical="center" shrinkToFit="1"/>
    </xf>
    <xf numFmtId="177" fontId="3" fillId="12" borderId="74" xfId="1" applyNumberFormat="1" applyFont="1" applyFill="1" applyBorder="1" applyAlignment="1">
      <alignment horizontal="right" vertical="center"/>
    </xf>
    <xf numFmtId="177" fontId="3" fillId="12" borderId="176" xfId="1" applyNumberFormat="1" applyFont="1" applyFill="1" applyBorder="1" applyAlignment="1">
      <alignment horizontal="right" vertical="center"/>
    </xf>
    <xf numFmtId="0" fontId="5" fillId="5" borderId="0" xfId="1" applyFont="1" applyFill="1" applyAlignment="1">
      <alignment horizontal="right" vertical="center"/>
    </xf>
    <xf numFmtId="10" fontId="3" fillId="0" borderId="180" xfId="1" applyNumberFormat="1" applyFont="1" applyBorder="1" applyAlignment="1">
      <alignment vertical="center"/>
    </xf>
    <xf numFmtId="10" fontId="3" fillId="12" borderId="181" xfId="1" applyNumberFormat="1" applyFont="1" applyFill="1" applyBorder="1" applyAlignment="1">
      <alignment vertical="center"/>
    </xf>
    <xf numFmtId="10" fontId="3" fillId="12" borderId="182" xfId="1" applyNumberFormat="1" applyFont="1" applyFill="1" applyBorder="1" applyAlignment="1">
      <alignment vertical="center"/>
    </xf>
    <xf numFmtId="10" fontId="3" fillId="12" borderId="183" xfId="1" applyNumberFormat="1" applyFont="1" applyFill="1" applyBorder="1" applyAlignment="1">
      <alignment vertical="center"/>
    </xf>
    <xf numFmtId="10" fontId="3" fillId="5" borderId="184" xfId="1" applyNumberFormat="1" applyFont="1" applyFill="1" applyBorder="1" applyAlignment="1">
      <alignment vertical="center"/>
    </xf>
    <xf numFmtId="10" fontId="3" fillId="12"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2"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5" borderId="188" xfId="1" applyNumberFormat="1" applyFont="1" applyFill="1" applyBorder="1" applyAlignment="1">
      <alignment vertical="center"/>
    </xf>
    <xf numFmtId="10" fontId="3" fillId="12"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8" borderId="15" xfId="1" quotePrefix="1" applyFont="1" applyFill="1" applyBorder="1" applyAlignment="1">
      <alignment vertical="center"/>
    </xf>
    <xf numFmtId="0" fontId="3" fillId="8" borderId="16" xfId="1" quotePrefix="1" applyFont="1" applyFill="1" applyBorder="1" applyAlignment="1">
      <alignment vertical="center"/>
    </xf>
    <xf numFmtId="0" fontId="3" fillId="13" borderId="27" xfId="1" quotePrefix="1" applyFont="1" applyFill="1" applyBorder="1" applyAlignment="1">
      <alignment vertical="center"/>
    </xf>
    <xf numFmtId="0" fontId="3" fillId="13" borderId="23" xfId="1" quotePrefix="1" applyFont="1" applyFill="1" applyBorder="1" applyAlignment="1">
      <alignment vertical="center"/>
    </xf>
    <xf numFmtId="0" fontId="3" fillId="13" borderId="11" xfId="1" quotePrefix="1" applyFont="1" applyFill="1" applyBorder="1" applyAlignment="1">
      <alignment vertical="center"/>
    </xf>
    <xf numFmtId="0" fontId="3" fillId="0" borderId="99" xfId="1" applyFont="1" applyBorder="1" applyAlignment="1">
      <alignment horizontal="left" vertical="center"/>
    </xf>
    <xf numFmtId="0" fontId="3" fillId="12" borderId="1" xfId="1" applyFont="1" applyFill="1" applyBorder="1" applyAlignment="1">
      <alignment horizontal="left" vertical="center"/>
    </xf>
    <xf numFmtId="0" fontId="3" fillId="12"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3" fillId="12" borderId="39" xfId="1" applyFont="1" applyFill="1" applyBorder="1" applyAlignment="1">
      <alignment horizontal="center" vertical="center"/>
    </xf>
    <xf numFmtId="0" fontId="4" fillId="0" borderId="35" xfId="1" applyFont="1" applyBorder="1" applyAlignment="1">
      <alignment horizontal="center" vertical="center"/>
    </xf>
    <xf numFmtId="0" fontId="3" fillId="13" borderId="32" xfId="1" applyFont="1" applyFill="1" applyBorder="1" applyAlignment="1">
      <alignment horizontal="center" vertical="center"/>
    </xf>
    <xf numFmtId="0" fontId="3" fillId="13" borderId="33" xfId="1" applyFont="1" applyFill="1" applyBorder="1" applyAlignment="1">
      <alignment horizontal="center" vertical="center"/>
    </xf>
    <xf numFmtId="0" fontId="3" fillId="13"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6"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2" borderId="206" xfId="1" applyFont="1" applyFill="1" applyBorder="1" applyAlignment="1">
      <alignment horizontal="center" vertical="center"/>
    </xf>
    <xf numFmtId="0" fontId="3" fillId="12" borderId="70" xfId="1" applyFont="1" applyFill="1" applyBorder="1" applyAlignment="1">
      <alignment horizontal="center" vertical="center"/>
    </xf>
    <xf numFmtId="10" fontId="3" fillId="0" borderId="9" xfId="1" applyNumberFormat="1" applyFont="1" applyBorder="1" applyAlignment="1">
      <alignment horizontal="center" vertical="center"/>
    </xf>
    <xf numFmtId="0" fontId="3" fillId="12"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6"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6"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4"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2" borderId="67" xfId="1" applyNumberFormat="1" applyFont="1" applyFill="1" applyBorder="1" applyAlignment="1">
      <alignment vertical="center"/>
    </xf>
    <xf numFmtId="177" fontId="3" fillId="12" borderId="104" xfId="1" applyNumberFormat="1" applyFont="1" applyFill="1" applyBorder="1" applyAlignment="1">
      <alignment vertical="center"/>
    </xf>
    <xf numFmtId="177" fontId="3" fillId="12"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3" borderId="72" xfId="1" applyNumberFormat="1" applyFont="1" applyFill="1" applyBorder="1" applyAlignment="1">
      <alignment vertical="center"/>
    </xf>
    <xf numFmtId="177" fontId="3" fillId="13" borderId="70" xfId="1" applyNumberFormat="1" applyFont="1" applyFill="1" applyBorder="1" applyAlignment="1">
      <alignment vertical="center"/>
    </xf>
    <xf numFmtId="177" fontId="3" fillId="13" borderId="217" xfId="1" applyNumberFormat="1" applyFont="1" applyFill="1" applyBorder="1" applyAlignment="1">
      <alignment vertical="center"/>
    </xf>
    <xf numFmtId="177" fontId="3" fillId="5" borderId="218" xfId="1" applyNumberFormat="1" applyFont="1" applyFill="1" applyBorder="1" applyAlignment="1">
      <alignment vertical="center" shrinkToFit="1"/>
    </xf>
    <xf numFmtId="177" fontId="3" fillId="12" borderId="176" xfId="1" applyNumberFormat="1" applyFont="1" applyFill="1" applyBorder="1" applyAlignment="1">
      <alignment vertical="center"/>
    </xf>
    <xf numFmtId="177" fontId="3" fillId="5" borderId="219" xfId="1" applyNumberFormat="1" applyFont="1" applyFill="1" applyBorder="1" applyAlignment="1">
      <alignment vertical="center" shrinkToFit="1"/>
    </xf>
    <xf numFmtId="177" fontId="3" fillId="5" borderId="220" xfId="1" applyNumberFormat="1" applyFont="1" applyFill="1" applyBorder="1" applyAlignment="1">
      <alignment vertical="center" shrinkToFit="1"/>
    </xf>
    <xf numFmtId="177" fontId="3" fillId="5" borderId="221" xfId="1" applyNumberFormat="1" applyFont="1" applyFill="1" applyBorder="1" applyAlignment="1">
      <alignment vertical="center" shrinkToFit="1"/>
    </xf>
    <xf numFmtId="177" fontId="3" fillId="5" borderId="222" xfId="1" applyNumberFormat="1" applyFont="1" applyFill="1" applyBorder="1" applyAlignment="1">
      <alignment vertical="center" shrinkToFit="1"/>
    </xf>
    <xf numFmtId="177" fontId="3" fillId="0" borderId="224"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3"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5"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2" borderId="77" xfId="1" applyNumberFormat="1" applyFont="1" applyFill="1" applyBorder="1" applyAlignment="1">
      <alignment vertical="center"/>
    </xf>
    <xf numFmtId="177" fontId="3" fillId="12" borderId="80" xfId="1" applyNumberFormat="1" applyFont="1" applyFill="1" applyBorder="1" applyAlignment="1">
      <alignment vertical="center"/>
    </xf>
    <xf numFmtId="177" fontId="3" fillId="12" borderId="84" xfId="1" applyNumberFormat="1" applyFont="1" applyFill="1" applyBorder="1" applyAlignment="1">
      <alignment vertical="center"/>
    </xf>
    <xf numFmtId="177" fontId="3" fillId="13" borderId="82" xfId="1" applyNumberFormat="1" applyFont="1" applyFill="1" applyBorder="1" applyAlignment="1">
      <alignment vertical="center"/>
    </xf>
    <xf numFmtId="177" fontId="3" fillId="13" borderId="80" xfId="1" applyNumberFormat="1" applyFont="1" applyFill="1" applyBorder="1" applyAlignment="1">
      <alignment vertical="center"/>
    </xf>
    <xf numFmtId="177" fontId="3" fillId="13" borderId="226" xfId="1" applyNumberFormat="1" applyFont="1" applyFill="1" applyBorder="1" applyAlignment="1">
      <alignment vertical="center"/>
    </xf>
    <xf numFmtId="177" fontId="3" fillId="12" borderId="227" xfId="1" applyNumberFormat="1" applyFont="1" applyFill="1" applyBorder="1" applyAlignment="1">
      <alignment vertical="center"/>
    </xf>
    <xf numFmtId="177" fontId="3" fillId="5"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10" borderId="228" xfId="1" applyNumberFormat="1" applyFont="1" applyFill="1" applyBorder="1" applyAlignment="1">
      <alignment vertical="center"/>
    </xf>
    <xf numFmtId="177" fontId="3" fillId="10" borderId="229" xfId="1" applyNumberFormat="1" applyFont="1" applyFill="1" applyBorder="1" applyAlignment="1">
      <alignment vertical="center"/>
    </xf>
    <xf numFmtId="10" fontId="3" fillId="0" borderId="231"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3" xfId="1" quotePrefix="1" applyNumberFormat="1" applyFont="1" applyBorder="1" applyAlignment="1">
      <alignment vertical="center"/>
    </xf>
    <xf numFmtId="10" fontId="3" fillId="12" borderId="234" xfId="1" quotePrefix="1" applyNumberFormat="1" applyFont="1" applyFill="1" applyBorder="1" applyAlignment="1">
      <alignment vertical="center"/>
    </xf>
    <xf numFmtId="10" fontId="3" fillId="12" borderId="162" xfId="1" quotePrefix="1" applyNumberFormat="1" applyFont="1" applyFill="1" applyBorder="1" applyAlignment="1">
      <alignment vertical="center"/>
    </xf>
    <xf numFmtId="10" fontId="3" fillId="12" borderId="160" xfId="1" quotePrefix="1" applyNumberFormat="1" applyFont="1" applyFill="1" applyBorder="1" applyAlignment="1">
      <alignment vertical="center"/>
    </xf>
    <xf numFmtId="10" fontId="3" fillId="13" borderId="163" xfId="1" quotePrefix="1" applyNumberFormat="1" applyFont="1" applyFill="1" applyBorder="1" applyAlignment="1">
      <alignment vertical="center"/>
    </xf>
    <xf numFmtId="10" fontId="3" fillId="13" borderId="162" xfId="1" quotePrefix="1" applyNumberFormat="1" applyFont="1" applyFill="1" applyBorder="1" applyAlignment="1">
      <alignment vertical="center"/>
    </xf>
    <xf numFmtId="10" fontId="3" fillId="13" borderId="235" xfId="1" quotePrefix="1" applyNumberFormat="1" applyFont="1" applyFill="1" applyBorder="1" applyAlignment="1">
      <alignment vertical="center"/>
    </xf>
    <xf numFmtId="181" fontId="3" fillId="12" borderId="236" xfId="1" applyNumberFormat="1" applyFont="1" applyFill="1" applyBorder="1" applyAlignment="1">
      <alignment vertical="center"/>
    </xf>
    <xf numFmtId="10" fontId="3" fillId="5"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10" borderId="238" xfId="1" applyNumberFormat="1" applyFont="1" applyFill="1" applyBorder="1" applyAlignment="1">
      <alignment vertical="center"/>
    </xf>
    <xf numFmtId="10" fontId="3" fillId="10" borderId="239"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40"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4" xfId="1" applyNumberFormat="1" applyFont="1" applyBorder="1" applyAlignment="1">
      <alignment vertical="center" shrinkToFit="1"/>
    </xf>
    <xf numFmtId="177" fontId="3" fillId="0" borderId="245"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2" borderId="246" xfId="1" applyNumberFormat="1" applyFont="1" applyFill="1" applyBorder="1" applyAlignment="1">
      <alignment vertical="center"/>
    </xf>
    <xf numFmtId="177" fontId="3" fillId="12" borderId="173" xfId="1" applyNumberFormat="1" applyFont="1" applyFill="1" applyBorder="1" applyAlignment="1">
      <alignment vertical="center"/>
    </xf>
    <xf numFmtId="177" fontId="3" fillId="12" borderId="169" xfId="1" applyNumberFormat="1" applyFont="1" applyFill="1" applyBorder="1" applyAlignment="1">
      <alignment vertical="center"/>
    </xf>
    <xf numFmtId="177" fontId="3" fillId="13" borderId="170" xfId="1" applyNumberFormat="1" applyFont="1" applyFill="1" applyBorder="1" applyAlignment="1">
      <alignment vertical="center"/>
    </xf>
    <xf numFmtId="177" fontId="3" fillId="13" borderId="173" xfId="1" applyNumberFormat="1" applyFont="1" applyFill="1" applyBorder="1" applyAlignment="1">
      <alignment vertical="center"/>
    </xf>
    <xf numFmtId="177" fontId="3" fillId="13" borderId="247" xfId="1" applyNumberFormat="1" applyFont="1" applyFill="1" applyBorder="1" applyAlignment="1">
      <alignment vertical="center"/>
    </xf>
    <xf numFmtId="177" fontId="3" fillId="10" borderId="248"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249"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226"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50"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51" xfId="1" quotePrefix="1" applyNumberFormat="1" applyFont="1" applyBorder="1" applyAlignment="1">
      <alignment vertical="center"/>
    </xf>
    <xf numFmtId="10" fontId="3" fillId="0" borderId="252"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2" borderId="253" xfId="1" quotePrefix="1" applyNumberFormat="1" applyFont="1" applyFill="1" applyBorder="1" applyAlignment="1">
      <alignment vertical="center"/>
    </xf>
    <xf numFmtId="10" fontId="3" fillId="12" borderId="185" xfId="1" quotePrefix="1" applyNumberFormat="1" applyFont="1" applyFill="1" applyBorder="1" applyAlignment="1">
      <alignment vertical="center"/>
    </xf>
    <xf numFmtId="10" fontId="3" fillId="12" borderId="181" xfId="1" quotePrefix="1" applyNumberFormat="1" applyFont="1" applyFill="1" applyBorder="1" applyAlignment="1">
      <alignment vertical="center"/>
    </xf>
    <xf numFmtId="10" fontId="3" fillId="13" borderId="182" xfId="1" quotePrefix="1" applyNumberFormat="1" applyFont="1" applyFill="1" applyBorder="1" applyAlignment="1">
      <alignment vertical="center"/>
    </xf>
    <xf numFmtId="10" fontId="3" fillId="13" borderId="185" xfId="1" quotePrefix="1" applyNumberFormat="1" applyFont="1" applyFill="1" applyBorder="1" applyAlignment="1">
      <alignment vertical="center"/>
    </xf>
    <xf numFmtId="10" fontId="3" fillId="13" borderId="254" xfId="1" quotePrefix="1" applyNumberFormat="1" applyFont="1" applyFill="1" applyBorder="1" applyAlignment="1">
      <alignment vertical="center"/>
    </xf>
    <xf numFmtId="10" fontId="3" fillId="12"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10" borderId="256"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254"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14" fontId="3" fillId="0" borderId="8"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3" xfId="1" applyFont="1" applyBorder="1" applyAlignment="1">
      <alignment horizontal="center" vertical="center" wrapText="1" shrinkToFit="1"/>
    </xf>
    <xf numFmtId="0" fontId="3" fillId="0" borderId="47"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30"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3" xfId="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77" fontId="3" fillId="0" borderId="8"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183" fontId="3" fillId="0" borderId="8"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4" xfId="1" applyFont="1" applyBorder="1" applyAlignment="1">
      <alignment horizontal="center" vertical="center" wrapText="1"/>
    </xf>
    <xf numFmtId="0" fontId="3" fillId="0" borderId="215" xfId="1" applyFont="1" applyBorder="1" applyAlignment="1">
      <alignment horizontal="center" vertical="center" wrapText="1"/>
    </xf>
    <xf numFmtId="0" fontId="3" fillId="0" borderId="223"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5"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32" xfId="1" applyFont="1" applyBorder="1" applyAlignment="1">
      <alignment horizontal="left" vertical="center" wrapText="1"/>
    </xf>
    <xf numFmtId="0" fontId="3" fillId="13" borderId="2" xfId="1" applyFont="1" applyFill="1" applyBorder="1" applyAlignment="1">
      <alignment horizontal="left" vertical="center" wrapText="1"/>
    </xf>
    <xf numFmtId="0" fontId="3" fillId="13" borderId="4" xfId="1" applyFont="1" applyFill="1" applyBorder="1" applyAlignment="1">
      <alignment horizontal="left" vertical="center" wrapText="1"/>
    </xf>
    <xf numFmtId="0" fontId="3" fillId="13" borderId="31" xfId="1" applyFont="1" applyFill="1" applyBorder="1" applyAlignment="1">
      <alignment horizontal="left" vertical="center" wrapText="1"/>
    </xf>
    <xf numFmtId="10" fontId="3" fillId="13" borderId="50" xfId="1" applyNumberFormat="1" applyFont="1" applyFill="1" applyBorder="1" applyAlignment="1">
      <alignment horizontal="center" vertical="center"/>
    </xf>
    <xf numFmtId="10" fontId="3" fillId="13" borderId="207" xfId="1" applyNumberFormat="1" applyFont="1" applyFill="1" applyBorder="1" applyAlignment="1">
      <alignment horizontal="center" vertical="center"/>
    </xf>
    <xf numFmtId="10" fontId="3" fillId="13" borderId="208" xfId="1" applyNumberFormat="1" applyFont="1" applyFill="1" applyBorder="1" applyAlignment="1">
      <alignment horizontal="center" vertical="center"/>
    </xf>
    <xf numFmtId="0" fontId="3" fillId="9" borderId="0" xfId="1" applyFont="1" applyFill="1" applyAlignment="1">
      <alignment horizontal="left" vertical="top" wrapText="1"/>
    </xf>
    <xf numFmtId="0" fontId="3" fillId="14" borderId="29" xfId="1" applyFont="1" applyFill="1" applyBorder="1" applyAlignment="1">
      <alignment horizontal="center" vertical="center"/>
    </xf>
    <xf numFmtId="0" fontId="3" fillId="14" borderId="131" xfId="1" quotePrefix="1" applyFont="1" applyFill="1" applyBorder="1" applyAlignment="1">
      <alignment horizontal="center" vertical="center"/>
    </xf>
    <xf numFmtId="0" fontId="3" fillId="14" borderId="40" xfId="1" quotePrefix="1" applyFont="1" applyFill="1" applyBorder="1" applyAlignment="1">
      <alignment horizontal="center" vertical="center"/>
    </xf>
    <xf numFmtId="0" fontId="3" fillId="5" borderId="29" xfId="1" applyFont="1" applyFill="1" applyBorder="1" applyAlignment="1">
      <alignment horizontal="center" vertical="center"/>
    </xf>
    <xf numFmtId="0" fontId="3" fillId="5" borderId="131" xfId="1" applyFont="1" applyFill="1" applyBorder="1" applyAlignment="1">
      <alignment horizontal="center" vertical="center"/>
    </xf>
    <xf numFmtId="0" fontId="3" fillId="5" borderId="40" xfId="1" applyFont="1" applyFill="1" applyBorder="1" applyAlignment="1">
      <alignment horizontal="center" vertical="center"/>
    </xf>
    <xf numFmtId="0" fontId="3" fillId="5" borderId="196" xfId="1" applyFont="1" applyFill="1" applyBorder="1" applyAlignment="1">
      <alignment horizontal="center" vertical="center"/>
    </xf>
    <xf numFmtId="0" fontId="3" fillId="5" borderId="199" xfId="1" applyFont="1" applyFill="1" applyBorder="1" applyAlignment="1">
      <alignment horizontal="center" vertical="center"/>
    </xf>
    <xf numFmtId="0" fontId="3" fillId="5" borderId="197" xfId="1" applyFont="1" applyFill="1" applyBorder="1" applyAlignment="1">
      <alignment horizontal="center" vertical="center"/>
    </xf>
    <xf numFmtId="0" fontId="3" fillId="5" borderId="200" xfId="1" applyFont="1" applyFill="1" applyBorder="1" applyAlignment="1">
      <alignment horizontal="center" vertical="center"/>
    </xf>
    <xf numFmtId="0" fontId="3" fillId="5" borderId="198" xfId="1" applyFont="1" applyFill="1" applyBorder="1" applyAlignment="1">
      <alignment horizontal="center" vertical="center"/>
    </xf>
    <xf numFmtId="0" fontId="3" fillId="5" borderId="201" xfId="1" applyFont="1" applyFill="1" applyBorder="1" applyAlignment="1">
      <alignment horizontal="center" vertical="center"/>
    </xf>
    <xf numFmtId="0" fontId="3" fillId="5" borderId="202" xfId="1" applyFont="1" applyFill="1" applyBorder="1" applyAlignment="1">
      <alignment horizontal="left" vertical="center"/>
    </xf>
    <xf numFmtId="0" fontId="3" fillId="5" borderId="209" xfId="1" applyFont="1" applyFill="1" applyBorder="1" applyAlignment="1">
      <alignment horizontal="left" vertical="center"/>
    </xf>
    <xf numFmtId="0" fontId="3" fillId="5" borderId="203" xfId="1" applyFont="1" applyFill="1" applyBorder="1" applyAlignment="1">
      <alignment vertical="center"/>
    </xf>
    <xf numFmtId="0" fontId="3" fillId="5" borderId="210" xfId="1" applyFont="1" applyFill="1" applyBorder="1" applyAlignment="1">
      <alignment vertical="center"/>
    </xf>
    <xf numFmtId="0" fontId="3" fillId="5" borderId="204" xfId="1" applyFont="1" applyFill="1" applyBorder="1" applyAlignment="1">
      <alignment vertical="center"/>
    </xf>
    <xf numFmtId="0" fontId="3" fillId="5" borderId="211" xfId="1" applyFont="1" applyFill="1" applyBorder="1" applyAlignment="1">
      <alignment vertical="center"/>
    </xf>
    <xf numFmtId="0" fontId="3" fillId="5" borderId="205" xfId="1" applyFont="1" applyFill="1" applyBorder="1" applyAlignment="1">
      <alignment vertical="center"/>
    </xf>
    <xf numFmtId="0" fontId="3" fillId="5" borderId="212"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5" borderId="10" xfId="1" applyFont="1" applyFill="1" applyBorder="1" applyAlignment="1">
      <alignment horizontal="center" vertical="center"/>
    </xf>
    <xf numFmtId="0" fontId="3" fillId="5" borderId="11" xfId="1" applyFont="1" applyFill="1" applyBorder="1" applyAlignment="1">
      <alignment horizontal="center" vertical="center"/>
    </xf>
    <xf numFmtId="0" fontId="3" fillId="5" borderId="12" xfId="1" applyFont="1" applyFill="1" applyBorder="1" applyAlignment="1">
      <alignment horizontal="center" vertical="center"/>
    </xf>
    <xf numFmtId="0" fontId="3" fillId="5" borderId="38" xfId="1" applyFont="1" applyFill="1" applyBorder="1" applyAlignment="1">
      <alignment horizontal="center" vertical="center"/>
    </xf>
    <xf numFmtId="0" fontId="3" fillId="5" borderId="132" xfId="1" applyFont="1" applyFill="1" applyBorder="1" applyAlignment="1">
      <alignment horizontal="center" vertical="center"/>
    </xf>
    <xf numFmtId="0" fontId="3" fillId="5" borderId="9" xfId="1" applyFont="1" applyFill="1" applyBorder="1" applyAlignment="1">
      <alignment horizontal="center" vertical="center"/>
    </xf>
    <xf numFmtId="0" fontId="3" fillId="5" borderId="0" xfId="1" applyFont="1" applyFill="1" applyAlignment="1">
      <alignment horizontal="center" vertical="center"/>
    </xf>
    <xf numFmtId="0" fontId="3" fillId="5" borderId="126" xfId="1" applyFont="1" applyFill="1" applyBorder="1" applyAlignment="1">
      <alignment horizontal="center" vertical="center"/>
    </xf>
    <xf numFmtId="0" fontId="3" fillId="5" borderId="125" xfId="1" applyFont="1" applyFill="1" applyBorder="1" applyAlignment="1">
      <alignment horizontal="center" vertical="center"/>
    </xf>
    <xf numFmtId="0" fontId="3" fillId="5" borderId="30" xfId="1" applyFont="1" applyFill="1" applyBorder="1" applyAlignment="1">
      <alignment horizontal="center" vertical="center"/>
    </xf>
    <xf numFmtId="0" fontId="3" fillId="5" borderId="4" xfId="1" applyFont="1" applyFill="1" applyBorder="1" applyAlignment="1">
      <alignment horizontal="center" vertical="center"/>
    </xf>
    <xf numFmtId="0" fontId="3" fillId="5" borderId="31" xfId="1" applyFont="1" applyFill="1" applyBorder="1" applyAlignment="1">
      <alignment horizontal="center" vertical="center"/>
    </xf>
    <xf numFmtId="0" fontId="3" fillId="5" borderId="65" xfId="1" applyFont="1" applyFill="1" applyBorder="1" applyAlignment="1">
      <alignment horizontal="center" vertical="center"/>
    </xf>
    <xf numFmtId="0" fontId="3" fillId="5" borderId="41" xfId="1" applyFont="1" applyFill="1" applyBorder="1" applyAlignment="1">
      <alignment horizontal="center" vertical="center"/>
    </xf>
    <xf numFmtId="0" fontId="3" fillId="5" borderId="88" xfId="1" applyFont="1" applyFill="1" applyBorder="1" applyAlignment="1">
      <alignment horizontal="center" vertical="center"/>
    </xf>
    <xf numFmtId="0" fontId="3" fillId="5"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2" borderId="14" xfId="1" applyFont="1" applyFill="1" applyBorder="1" applyAlignment="1">
      <alignment horizontal="left" vertical="center"/>
    </xf>
    <xf numFmtId="0" fontId="1" fillId="12" borderId="7" xfId="1" applyFont="1" applyFill="1" applyBorder="1" applyAlignment="1">
      <alignment horizontal="left" vertical="center"/>
    </xf>
    <xf numFmtId="0" fontId="1" fillId="12" borderId="8"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2" borderId="116" xfId="1" quotePrefix="1" applyFont="1" applyFill="1" applyBorder="1" applyAlignment="1">
      <alignment horizontal="left" vertical="center" wrapText="1"/>
    </xf>
    <xf numFmtId="0" fontId="3" fillId="12" borderId="134" xfId="1" quotePrefix="1" applyFont="1" applyFill="1" applyBorder="1" applyAlignment="1">
      <alignment horizontal="left" vertical="center" wrapText="1"/>
    </xf>
    <xf numFmtId="0" fontId="3" fillId="12" borderId="6" xfId="1" applyFont="1" applyFill="1" applyBorder="1" applyAlignment="1">
      <alignment horizontal="left" vertical="center" wrapText="1"/>
    </xf>
    <xf numFmtId="0" fontId="3" fillId="12" borderId="7"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6" xfId="1" applyFont="1" applyBorder="1" applyAlignment="1">
      <alignment horizontal="left" vertical="center" wrapText="1"/>
    </xf>
    <xf numFmtId="0" fontId="3" fillId="0" borderId="8" xfId="1" applyFont="1" applyBorder="1" applyAlignment="1">
      <alignment horizontal="left" vertical="center" wrapText="1"/>
    </xf>
    <xf numFmtId="0" fontId="3" fillId="12" borderId="128" xfId="1" applyFont="1" applyFill="1" applyBorder="1" applyAlignment="1">
      <alignment horizontal="left" vertical="center" wrapText="1"/>
    </xf>
    <xf numFmtId="0" fontId="3" fillId="12" borderId="47"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6" xfId="1" applyFont="1" applyBorder="1" applyAlignment="1">
      <alignment horizontal="left" vertical="center"/>
    </xf>
    <xf numFmtId="0" fontId="3" fillId="0" borderId="8" xfId="1" applyFont="1" applyBorder="1" applyAlignment="1">
      <alignment horizontal="left" vertical="center"/>
    </xf>
    <xf numFmtId="0" fontId="3" fillId="5" borderId="127" xfId="1" applyFont="1" applyFill="1" applyBorder="1" applyAlignment="1">
      <alignment horizontal="left" vertical="center" wrapText="1"/>
    </xf>
    <xf numFmtId="0" fontId="3" fillId="5" borderId="135" xfId="1" applyFont="1" applyFill="1" applyBorder="1" applyAlignment="1">
      <alignment horizontal="left" vertical="center" wrapText="1"/>
    </xf>
    <xf numFmtId="0" fontId="3" fillId="12" borderId="68" xfId="1" quotePrefix="1" applyFont="1" applyFill="1" applyBorder="1" applyAlignment="1">
      <alignment horizontal="left" vertical="center" wrapText="1"/>
    </xf>
    <xf numFmtId="0" fontId="3" fillId="12" borderId="109" xfId="1" quotePrefix="1" applyFont="1" applyFill="1" applyBorder="1" applyAlignment="1">
      <alignment horizontal="left" vertical="center" wrapText="1"/>
    </xf>
    <xf numFmtId="0" fontId="5" fillId="5" borderId="0" xfId="1" applyFont="1" applyFill="1" applyAlignment="1">
      <alignment horizontal="center" vertical="center"/>
    </xf>
    <xf numFmtId="0" fontId="5" fillId="5" borderId="137" xfId="1" applyFont="1" applyFill="1" applyBorder="1" applyAlignment="1">
      <alignment horizontal="center" vertical="center"/>
    </xf>
    <xf numFmtId="10" fontId="5" fillId="5" borderId="6" xfId="1" applyNumberFormat="1" applyFont="1" applyFill="1" applyBorder="1" applyAlignment="1">
      <alignment horizontal="right" vertical="center"/>
    </xf>
    <xf numFmtId="10" fontId="5" fillId="5" borderId="8" xfId="1" applyNumberFormat="1" applyFont="1" applyFill="1" applyBorder="1" applyAlignment="1">
      <alignment horizontal="right" vertical="center"/>
    </xf>
    <xf numFmtId="0" fontId="5" fillId="5" borderId="0" xfId="1" applyFont="1" applyFill="1" applyAlignment="1">
      <alignment horizontal="center" vertical="center" wrapText="1"/>
    </xf>
    <xf numFmtId="0" fontId="5" fillId="5" borderId="137" xfId="1" applyFont="1" applyFill="1" applyBorder="1" applyAlignment="1">
      <alignment horizontal="center" vertical="center" wrapText="1"/>
    </xf>
    <xf numFmtId="177" fontId="5" fillId="5" borderId="6" xfId="1" applyNumberFormat="1" applyFont="1" applyFill="1" applyBorder="1" applyAlignment="1">
      <alignment horizontal="right" vertical="center" shrinkToFit="1"/>
    </xf>
    <xf numFmtId="177" fontId="5" fillId="5" borderId="8" xfId="1" applyNumberFormat="1" applyFont="1" applyFill="1" applyBorder="1" applyAlignment="1">
      <alignment horizontal="right" vertical="center" shrinkToFit="1"/>
    </xf>
    <xf numFmtId="0" fontId="5" fillId="5" borderId="0" xfId="1" applyFont="1" applyFill="1" applyAlignment="1">
      <alignment horizontal="left" vertical="center"/>
    </xf>
    <xf numFmtId="0" fontId="5" fillId="5" borderId="0" xfId="1" applyFont="1" applyFill="1" applyAlignment="1">
      <alignment vertical="center"/>
    </xf>
    <xf numFmtId="0" fontId="3" fillId="12" borderId="8" xfId="1" applyFont="1" applyFill="1" applyBorder="1" applyAlignment="1">
      <alignment horizontal="left" vertical="center" wrapText="1"/>
    </xf>
    <xf numFmtId="0" fontId="3" fillId="12" borderId="130" xfId="1" applyFont="1" applyFill="1" applyBorder="1" applyAlignment="1">
      <alignment horizontal="left" vertical="center" shrinkToFit="1"/>
    </xf>
    <xf numFmtId="0" fontId="3" fillId="12" borderId="89" xfId="1" applyFont="1" applyFill="1" applyBorder="1" applyAlignment="1">
      <alignment horizontal="left" vertical="center" shrinkToFi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0" xfId="1" applyFont="1" applyAlignment="1">
      <alignment vertical="top" wrapText="1"/>
    </xf>
    <xf numFmtId="0" fontId="1" fillId="7" borderId="14" xfId="1" applyFont="1" applyFill="1" applyBorder="1" applyAlignment="1">
      <alignment horizontal="left" vertical="center" shrinkToFit="1"/>
    </xf>
    <xf numFmtId="0" fontId="1" fillId="7" borderId="8"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1" fillId="7" borderId="54" xfId="1" applyFont="1" applyFill="1" applyBorder="1" applyAlignment="1">
      <alignment horizontal="center" vertical="center" wrapText="1"/>
    </xf>
    <xf numFmtId="0" fontId="1" fillId="7"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6"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1" xfId="1" applyFont="1" applyBorder="1" applyAlignment="1">
      <alignment horizontal="center" vertical="center" wrapText="1"/>
    </xf>
    <xf numFmtId="0" fontId="1" fillId="7" borderId="4" xfId="1" applyFont="1" applyFill="1" applyBorder="1" applyAlignment="1">
      <alignment horizontal="center" vertical="center" wrapText="1"/>
    </xf>
    <xf numFmtId="0" fontId="1" fillId="7" borderId="31"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5" borderId="0" xfId="1" applyNumberFormat="1" applyFont="1" applyFill="1" applyAlignment="1">
      <alignment horizontal="left"/>
    </xf>
    <xf numFmtId="0" fontId="1" fillId="0" borderId="2" xfId="1" applyFont="1" applyBorder="1" applyAlignment="1">
      <alignment horizontal="center" vertical="center" wrapText="1"/>
    </xf>
    <xf numFmtId="0" fontId="1" fillId="7" borderId="47" xfId="1" applyFont="1" applyFill="1" applyBorder="1" applyAlignment="1">
      <alignment horizontal="center" vertical="center" wrapText="1"/>
    </xf>
    <xf numFmtId="0" fontId="1" fillId="7"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4" borderId="2" xfId="1" applyNumberFormat="1" applyFont="1" applyFill="1" applyBorder="1" applyAlignment="1">
      <alignment horizontal="center" vertical="center" wrapText="1"/>
    </xf>
    <xf numFmtId="49" fontId="1" fillId="4" borderId="5"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8"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9" customWidth="1"/>
    <col min="3" max="3" width="28.44140625" style="159" customWidth="1"/>
    <col min="4" max="4" width="12.6640625" style="159" customWidth="1"/>
    <col min="5" max="5" width="17.21875" style="159" customWidth="1"/>
    <col min="6" max="7" width="18.33203125" style="159" customWidth="1"/>
    <col min="8" max="8" width="19.6640625" style="159" customWidth="1"/>
    <col min="9" max="10" width="18.33203125" style="159" customWidth="1"/>
    <col min="11" max="11" width="19.6640625" style="159" customWidth="1"/>
    <col min="12" max="253" width="9" style="159" customWidth="1"/>
    <col min="254" max="254" width="28.44140625" style="159" customWidth="1"/>
    <col min="255" max="256" width="12.6640625" style="159" customWidth="1"/>
    <col min="257" max="261" width="18.33203125" style="159" customWidth="1"/>
    <col min="262" max="262" width="19.109375" style="159" customWidth="1"/>
    <col min="263" max="264" width="9" style="159" customWidth="1"/>
    <col min="265" max="265" width="12.6640625" style="159" customWidth="1"/>
    <col min="266" max="509" width="9" style="159" customWidth="1"/>
    <col min="510" max="510" width="28.44140625" style="159" customWidth="1"/>
    <col min="511" max="512" width="12.6640625" style="159" customWidth="1"/>
    <col min="513" max="517" width="18.33203125" style="159" customWidth="1"/>
    <col min="518" max="518" width="19.109375" style="159" customWidth="1"/>
    <col min="519" max="520" width="9" style="159" customWidth="1"/>
    <col min="521" max="521" width="12.6640625" style="159" customWidth="1"/>
    <col min="522" max="765" width="9" style="159" customWidth="1"/>
    <col min="766" max="766" width="28.44140625" style="159" customWidth="1"/>
    <col min="767" max="768" width="12.6640625" style="159" customWidth="1"/>
    <col min="769" max="773" width="18.33203125" style="159" customWidth="1"/>
    <col min="774" max="774" width="19.109375" style="159" customWidth="1"/>
    <col min="775" max="776" width="9" style="159" customWidth="1"/>
    <col min="777" max="777" width="12.6640625" style="159" customWidth="1"/>
    <col min="778" max="1021" width="9" style="159" customWidth="1"/>
    <col min="1022" max="1022" width="28.44140625" style="159" customWidth="1"/>
    <col min="1023" max="1024" width="12.6640625" style="159" customWidth="1"/>
    <col min="1025" max="1029" width="18.33203125" style="159" customWidth="1"/>
    <col min="1030" max="1030" width="19.109375" style="159" customWidth="1"/>
    <col min="1031" max="1032" width="9" style="159" customWidth="1"/>
    <col min="1033" max="1033" width="12.6640625" style="159" customWidth="1"/>
    <col min="1034" max="1277" width="9" style="159" customWidth="1"/>
    <col min="1278" max="1278" width="28.44140625" style="159" customWidth="1"/>
    <col min="1279" max="1280" width="12.6640625" style="159" customWidth="1"/>
    <col min="1281" max="1285" width="18.33203125" style="159" customWidth="1"/>
    <col min="1286" max="1286" width="19.109375" style="159" customWidth="1"/>
    <col min="1287" max="1288" width="9" style="159" customWidth="1"/>
    <col min="1289" max="1289" width="12.6640625" style="159" customWidth="1"/>
    <col min="1290" max="1533" width="9" style="159" customWidth="1"/>
    <col min="1534" max="1534" width="28.44140625" style="159" customWidth="1"/>
    <col min="1535" max="1536" width="12.6640625" style="159" customWidth="1"/>
    <col min="1537" max="1541" width="18.33203125" style="159" customWidth="1"/>
    <col min="1542" max="1542" width="19.109375" style="159" customWidth="1"/>
    <col min="1543" max="1544" width="9" style="159" customWidth="1"/>
    <col min="1545" max="1545" width="12.6640625" style="159" customWidth="1"/>
    <col min="1546" max="1789" width="9" style="159" customWidth="1"/>
    <col min="1790" max="1790" width="28.44140625" style="159" customWidth="1"/>
    <col min="1791" max="1792" width="12.6640625" style="159" customWidth="1"/>
    <col min="1793" max="1797" width="18.33203125" style="159" customWidth="1"/>
    <col min="1798" max="1798" width="19.109375" style="159" customWidth="1"/>
    <col min="1799" max="1800" width="9" style="159" customWidth="1"/>
    <col min="1801" max="1801" width="12.6640625" style="159" customWidth="1"/>
    <col min="1802" max="2045" width="9" style="159" customWidth="1"/>
    <col min="2046" max="2046" width="28.44140625" style="159" customWidth="1"/>
    <col min="2047" max="2048" width="12.6640625" style="159" customWidth="1"/>
    <col min="2049" max="2053" width="18.33203125" style="159" customWidth="1"/>
    <col min="2054" max="2054" width="19.109375" style="159" customWidth="1"/>
    <col min="2055" max="2056" width="9" style="159" customWidth="1"/>
    <col min="2057" max="2057" width="12.6640625" style="159" customWidth="1"/>
    <col min="2058" max="2301" width="9" style="159" customWidth="1"/>
    <col min="2302" max="2302" width="28.44140625" style="159" customWidth="1"/>
    <col min="2303" max="2304" width="12.6640625" style="159" customWidth="1"/>
    <col min="2305" max="2309" width="18.33203125" style="159" customWidth="1"/>
    <col min="2310" max="2310" width="19.109375" style="159" customWidth="1"/>
    <col min="2311" max="2312" width="9" style="159" customWidth="1"/>
    <col min="2313" max="2313" width="12.6640625" style="159" customWidth="1"/>
    <col min="2314" max="2557" width="9" style="159" customWidth="1"/>
    <col min="2558" max="2558" width="28.44140625" style="159" customWidth="1"/>
    <col min="2559" max="2560" width="12.6640625" style="159" customWidth="1"/>
    <col min="2561" max="2565" width="18.33203125" style="159" customWidth="1"/>
    <col min="2566" max="2566" width="19.109375" style="159" customWidth="1"/>
    <col min="2567" max="2568" width="9" style="159" customWidth="1"/>
    <col min="2569" max="2569" width="12.6640625" style="159" customWidth="1"/>
    <col min="2570" max="2813" width="9" style="159" customWidth="1"/>
    <col min="2814" max="2814" width="28.44140625" style="159" customWidth="1"/>
    <col min="2815" max="2816" width="12.6640625" style="159" customWidth="1"/>
    <col min="2817" max="2821" width="18.33203125" style="159" customWidth="1"/>
    <col min="2822" max="2822" width="19.109375" style="159" customWidth="1"/>
    <col min="2823" max="2824" width="9" style="159" customWidth="1"/>
    <col min="2825" max="2825" width="12.6640625" style="159" customWidth="1"/>
    <col min="2826" max="3069" width="9" style="159" customWidth="1"/>
    <col min="3070" max="3070" width="28.44140625" style="159" customWidth="1"/>
    <col min="3071" max="3072" width="12.6640625" style="159" customWidth="1"/>
    <col min="3073" max="3077" width="18.33203125" style="159" customWidth="1"/>
    <col min="3078" max="3078" width="19.109375" style="159" customWidth="1"/>
    <col min="3079" max="3080" width="9" style="159" customWidth="1"/>
    <col min="3081" max="3081" width="12.6640625" style="159" customWidth="1"/>
    <col min="3082" max="3325" width="9" style="159" customWidth="1"/>
    <col min="3326" max="3326" width="28.44140625" style="159" customWidth="1"/>
    <col min="3327" max="3328" width="12.6640625" style="159" customWidth="1"/>
    <col min="3329" max="3333" width="18.33203125" style="159" customWidth="1"/>
    <col min="3334" max="3334" width="19.109375" style="159" customWidth="1"/>
    <col min="3335" max="3336" width="9" style="159" customWidth="1"/>
    <col min="3337" max="3337" width="12.6640625" style="159" customWidth="1"/>
    <col min="3338" max="3581" width="9" style="159" customWidth="1"/>
    <col min="3582" max="3582" width="28.44140625" style="159" customWidth="1"/>
    <col min="3583" max="3584" width="12.6640625" style="159" customWidth="1"/>
    <col min="3585" max="3589" width="18.33203125" style="159" customWidth="1"/>
    <col min="3590" max="3590" width="19.109375" style="159" customWidth="1"/>
    <col min="3591" max="3592" width="9" style="159" customWidth="1"/>
    <col min="3593" max="3593" width="12.6640625" style="159" customWidth="1"/>
    <col min="3594" max="3837" width="9" style="159" customWidth="1"/>
    <col min="3838" max="3838" width="28.44140625" style="159" customWidth="1"/>
    <col min="3839" max="3840" width="12.6640625" style="159" customWidth="1"/>
    <col min="3841" max="3845" width="18.33203125" style="159" customWidth="1"/>
    <col min="3846" max="3846" width="19.109375" style="159" customWidth="1"/>
    <col min="3847" max="3848" width="9" style="159" customWidth="1"/>
    <col min="3849" max="3849" width="12.6640625" style="159" customWidth="1"/>
    <col min="3850" max="4093" width="9" style="159" customWidth="1"/>
    <col min="4094" max="4094" width="28.44140625" style="159" customWidth="1"/>
    <col min="4095" max="4096" width="12.6640625" style="159" customWidth="1"/>
    <col min="4097" max="4101" width="18.33203125" style="159" customWidth="1"/>
    <col min="4102" max="4102" width="19.109375" style="159" customWidth="1"/>
    <col min="4103" max="4104" width="9" style="159" customWidth="1"/>
    <col min="4105" max="4105" width="12.6640625" style="159" customWidth="1"/>
    <col min="4106" max="4349" width="9" style="159" customWidth="1"/>
    <col min="4350" max="4350" width="28.44140625" style="159" customWidth="1"/>
    <col min="4351" max="4352" width="12.6640625" style="159" customWidth="1"/>
    <col min="4353" max="4357" width="18.33203125" style="159" customWidth="1"/>
    <col min="4358" max="4358" width="19.109375" style="159" customWidth="1"/>
    <col min="4359" max="4360" width="9" style="159" customWidth="1"/>
    <col min="4361" max="4361" width="12.6640625" style="159" customWidth="1"/>
    <col min="4362" max="4605" width="9" style="159" customWidth="1"/>
    <col min="4606" max="4606" width="28.44140625" style="159" customWidth="1"/>
    <col min="4607" max="4608" width="12.6640625" style="159" customWidth="1"/>
    <col min="4609" max="4613" width="18.33203125" style="159" customWidth="1"/>
    <col min="4614" max="4614" width="19.109375" style="159" customWidth="1"/>
    <col min="4615" max="4616" width="9" style="159" customWidth="1"/>
    <col min="4617" max="4617" width="12.6640625" style="159" customWidth="1"/>
    <col min="4618" max="4861" width="9" style="159" customWidth="1"/>
    <col min="4862" max="4862" width="28.44140625" style="159" customWidth="1"/>
    <col min="4863" max="4864" width="12.6640625" style="159" customWidth="1"/>
    <col min="4865" max="4869" width="18.33203125" style="159" customWidth="1"/>
    <col min="4870" max="4870" width="19.109375" style="159" customWidth="1"/>
    <col min="4871" max="4872" width="9" style="159" customWidth="1"/>
    <col min="4873" max="4873" width="12.6640625" style="159" customWidth="1"/>
    <col min="4874" max="5117" width="9" style="159" customWidth="1"/>
    <col min="5118" max="5118" width="28.44140625" style="159" customWidth="1"/>
    <col min="5119" max="5120" width="12.6640625" style="159" customWidth="1"/>
    <col min="5121" max="5125" width="18.33203125" style="159" customWidth="1"/>
    <col min="5126" max="5126" width="19.109375" style="159" customWidth="1"/>
    <col min="5127" max="5128" width="9" style="159" customWidth="1"/>
    <col min="5129" max="5129" width="12.6640625" style="159" customWidth="1"/>
    <col min="5130" max="5373" width="9" style="159" customWidth="1"/>
    <col min="5374" max="5374" width="28.44140625" style="159" customWidth="1"/>
    <col min="5375" max="5376" width="12.6640625" style="159" customWidth="1"/>
    <col min="5377" max="5381" width="18.33203125" style="159" customWidth="1"/>
    <col min="5382" max="5382" width="19.109375" style="159" customWidth="1"/>
    <col min="5383" max="5384" width="9" style="159" customWidth="1"/>
    <col min="5385" max="5385" width="12.6640625" style="159" customWidth="1"/>
    <col min="5386" max="5629" width="9" style="159" customWidth="1"/>
    <col min="5630" max="5630" width="28.44140625" style="159" customWidth="1"/>
    <col min="5631" max="5632" width="12.6640625" style="159" customWidth="1"/>
    <col min="5633" max="5637" width="18.33203125" style="159" customWidth="1"/>
    <col min="5638" max="5638" width="19.109375" style="159" customWidth="1"/>
    <col min="5639" max="5640" width="9" style="159" customWidth="1"/>
    <col min="5641" max="5641" width="12.6640625" style="159" customWidth="1"/>
    <col min="5642" max="5885" width="9" style="159" customWidth="1"/>
    <col min="5886" max="5886" width="28.44140625" style="159" customWidth="1"/>
    <col min="5887" max="5888" width="12.6640625" style="159" customWidth="1"/>
    <col min="5889" max="5893" width="18.33203125" style="159" customWidth="1"/>
    <col min="5894" max="5894" width="19.109375" style="159" customWidth="1"/>
    <col min="5895" max="5896" width="9" style="159" customWidth="1"/>
    <col min="5897" max="5897" width="12.6640625" style="159" customWidth="1"/>
    <col min="5898" max="6141" width="9" style="159" customWidth="1"/>
    <col min="6142" max="6142" width="28.44140625" style="159" customWidth="1"/>
    <col min="6143" max="6144" width="12.6640625" style="159" customWidth="1"/>
    <col min="6145" max="6149" width="18.33203125" style="159" customWidth="1"/>
    <col min="6150" max="6150" width="19.109375" style="159" customWidth="1"/>
    <col min="6151" max="6152" width="9" style="159" customWidth="1"/>
    <col min="6153" max="6153" width="12.6640625" style="159" customWidth="1"/>
    <col min="6154" max="6397" width="9" style="159" customWidth="1"/>
    <col min="6398" max="6398" width="28.44140625" style="159" customWidth="1"/>
    <col min="6399" max="6400" width="12.6640625" style="159" customWidth="1"/>
    <col min="6401" max="6405" width="18.33203125" style="159" customWidth="1"/>
    <col min="6406" max="6406" width="19.109375" style="159" customWidth="1"/>
    <col min="6407" max="6408" width="9" style="159" customWidth="1"/>
    <col min="6409" max="6409" width="12.6640625" style="159" customWidth="1"/>
    <col min="6410" max="6653" width="9" style="159" customWidth="1"/>
    <col min="6654" max="6654" width="28.44140625" style="159" customWidth="1"/>
    <col min="6655" max="6656" width="12.6640625" style="159" customWidth="1"/>
    <col min="6657" max="6661" width="18.33203125" style="159" customWidth="1"/>
    <col min="6662" max="6662" width="19.109375" style="159" customWidth="1"/>
    <col min="6663" max="6664" width="9" style="159" customWidth="1"/>
    <col min="6665" max="6665" width="12.6640625" style="159" customWidth="1"/>
    <col min="6666" max="6909" width="9" style="159" customWidth="1"/>
    <col min="6910" max="6910" width="28.44140625" style="159" customWidth="1"/>
    <col min="6911" max="6912" width="12.6640625" style="159" customWidth="1"/>
    <col min="6913" max="6917" width="18.33203125" style="159" customWidth="1"/>
    <col min="6918" max="6918" width="19.109375" style="159" customWidth="1"/>
    <col min="6919" max="6920" width="9" style="159" customWidth="1"/>
    <col min="6921" max="6921" width="12.6640625" style="159" customWidth="1"/>
    <col min="6922" max="7165" width="9" style="159" customWidth="1"/>
    <col min="7166" max="7166" width="28.44140625" style="159" customWidth="1"/>
    <col min="7167" max="7168" width="12.6640625" style="159" customWidth="1"/>
    <col min="7169" max="7173" width="18.33203125" style="159" customWidth="1"/>
    <col min="7174" max="7174" width="19.109375" style="159" customWidth="1"/>
    <col min="7175" max="7176" width="9" style="159" customWidth="1"/>
    <col min="7177" max="7177" width="12.6640625" style="159" customWidth="1"/>
    <col min="7178" max="7421" width="9" style="159" customWidth="1"/>
    <col min="7422" max="7422" width="28.44140625" style="159" customWidth="1"/>
    <col min="7423" max="7424" width="12.6640625" style="159" customWidth="1"/>
    <col min="7425" max="7429" width="18.33203125" style="159" customWidth="1"/>
    <col min="7430" max="7430" width="19.109375" style="159" customWidth="1"/>
    <col min="7431" max="7432" width="9" style="159" customWidth="1"/>
    <col min="7433" max="7433" width="12.6640625" style="159" customWidth="1"/>
    <col min="7434" max="7677" width="9" style="159" customWidth="1"/>
    <col min="7678" max="7678" width="28.44140625" style="159" customWidth="1"/>
    <col min="7679" max="7680" width="12.6640625" style="159" customWidth="1"/>
    <col min="7681" max="7685" width="18.33203125" style="159" customWidth="1"/>
    <col min="7686" max="7686" width="19.109375" style="159" customWidth="1"/>
    <col min="7687" max="7688" width="9" style="159" customWidth="1"/>
    <col min="7689" max="7689" width="12.6640625" style="159" customWidth="1"/>
    <col min="7690" max="7933" width="9" style="159" customWidth="1"/>
    <col min="7934" max="7934" width="28.44140625" style="159" customWidth="1"/>
    <col min="7935" max="7936" width="12.6640625" style="159" customWidth="1"/>
    <col min="7937" max="7941" width="18.33203125" style="159" customWidth="1"/>
    <col min="7942" max="7942" width="19.109375" style="159" customWidth="1"/>
    <col min="7943" max="7944" width="9" style="159" customWidth="1"/>
    <col min="7945" max="7945" width="12.6640625" style="159" customWidth="1"/>
    <col min="7946" max="8189" width="9" style="159" customWidth="1"/>
    <col min="8190" max="8190" width="28.44140625" style="159" customWidth="1"/>
    <col min="8191" max="8192" width="12.6640625" style="159" customWidth="1"/>
    <col min="8193" max="8197" width="18.33203125" style="159" customWidth="1"/>
    <col min="8198" max="8198" width="19.109375" style="159" customWidth="1"/>
    <col min="8199" max="8200" width="9" style="159" customWidth="1"/>
    <col min="8201" max="8201" width="12.6640625" style="159" customWidth="1"/>
    <col min="8202" max="8445" width="9" style="159" customWidth="1"/>
    <col min="8446" max="8446" width="28.44140625" style="159" customWidth="1"/>
    <col min="8447" max="8448" width="12.6640625" style="159" customWidth="1"/>
    <col min="8449" max="8453" width="18.33203125" style="159" customWidth="1"/>
    <col min="8454" max="8454" width="19.109375" style="159" customWidth="1"/>
    <col min="8455" max="8456" width="9" style="159" customWidth="1"/>
    <col min="8457" max="8457" width="12.6640625" style="159" customWidth="1"/>
    <col min="8458" max="8701" width="9" style="159" customWidth="1"/>
    <col min="8702" max="8702" width="28.44140625" style="159" customWidth="1"/>
    <col min="8703" max="8704" width="12.6640625" style="159" customWidth="1"/>
    <col min="8705" max="8709" width="18.33203125" style="159" customWidth="1"/>
    <col min="8710" max="8710" width="19.109375" style="159" customWidth="1"/>
    <col min="8711" max="8712" width="9" style="159" customWidth="1"/>
    <col min="8713" max="8713" width="12.6640625" style="159" customWidth="1"/>
    <col min="8714" max="8957" width="9" style="159" customWidth="1"/>
    <col min="8958" max="8958" width="28.44140625" style="159" customWidth="1"/>
    <col min="8959" max="8960" width="12.6640625" style="159" customWidth="1"/>
    <col min="8961" max="8965" width="18.33203125" style="159" customWidth="1"/>
    <col min="8966" max="8966" width="19.109375" style="159" customWidth="1"/>
    <col min="8967" max="8968" width="9" style="159" customWidth="1"/>
    <col min="8969" max="8969" width="12.6640625" style="159" customWidth="1"/>
    <col min="8970" max="9213" width="9" style="159" customWidth="1"/>
    <col min="9214" max="9214" width="28.44140625" style="159" customWidth="1"/>
    <col min="9215" max="9216" width="12.6640625" style="159" customWidth="1"/>
    <col min="9217" max="9221" width="18.33203125" style="159" customWidth="1"/>
    <col min="9222" max="9222" width="19.109375" style="159" customWidth="1"/>
    <col min="9223" max="9224" width="9" style="159" customWidth="1"/>
    <col min="9225" max="9225" width="12.6640625" style="159" customWidth="1"/>
    <col min="9226" max="9469" width="9" style="159" customWidth="1"/>
    <col min="9470" max="9470" width="28.44140625" style="159" customWidth="1"/>
    <col min="9471" max="9472" width="12.6640625" style="159" customWidth="1"/>
    <col min="9473" max="9477" width="18.33203125" style="159" customWidth="1"/>
    <col min="9478" max="9478" width="19.109375" style="159" customWidth="1"/>
    <col min="9479" max="9480" width="9" style="159" customWidth="1"/>
    <col min="9481" max="9481" width="12.6640625" style="159" customWidth="1"/>
    <col min="9482" max="9725" width="9" style="159" customWidth="1"/>
    <col min="9726" max="9726" width="28.44140625" style="159" customWidth="1"/>
    <col min="9727" max="9728" width="12.6640625" style="159" customWidth="1"/>
    <col min="9729" max="9733" width="18.33203125" style="159" customWidth="1"/>
    <col min="9734" max="9734" width="19.109375" style="159" customWidth="1"/>
    <col min="9735" max="9736" width="9" style="159" customWidth="1"/>
    <col min="9737" max="9737" width="12.6640625" style="159" customWidth="1"/>
    <col min="9738" max="9981" width="9" style="159" customWidth="1"/>
    <col min="9982" max="9982" width="28.44140625" style="159" customWidth="1"/>
    <col min="9983" max="9984" width="12.6640625" style="159" customWidth="1"/>
    <col min="9985" max="9989" width="18.33203125" style="159" customWidth="1"/>
    <col min="9990" max="9990" width="19.109375" style="159" customWidth="1"/>
    <col min="9991" max="9992" width="9" style="159" customWidth="1"/>
    <col min="9993" max="9993" width="12.6640625" style="159" customWidth="1"/>
    <col min="9994" max="10237" width="9" style="159" customWidth="1"/>
    <col min="10238" max="10238" width="28.44140625" style="159" customWidth="1"/>
    <col min="10239" max="10240" width="12.6640625" style="159" customWidth="1"/>
    <col min="10241" max="10245" width="18.33203125" style="159" customWidth="1"/>
    <col min="10246" max="10246" width="19.109375" style="159" customWidth="1"/>
    <col min="10247" max="10248" width="9" style="159" customWidth="1"/>
    <col min="10249" max="10249" width="12.6640625" style="159" customWidth="1"/>
    <col min="10250" max="10493" width="9" style="159" customWidth="1"/>
    <col min="10494" max="10494" width="28.44140625" style="159" customWidth="1"/>
    <col min="10495" max="10496" width="12.6640625" style="159" customWidth="1"/>
    <col min="10497" max="10501" width="18.33203125" style="159" customWidth="1"/>
    <col min="10502" max="10502" width="19.109375" style="159" customWidth="1"/>
    <col min="10503" max="10504" width="9" style="159" customWidth="1"/>
    <col min="10505" max="10505" width="12.6640625" style="159" customWidth="1"/>
    <col min="10506" max="10749" width="9" style="159" customWidth="1"/>
    <col min="10750" max="10750" width="28.44140625" style="159" customWidth="1"/>
    <col min="10751" max="10752" width="12.6640625" style="159" customWidth="1"/>
    <col min="10753" max="10757" width="18.33203125" style="159" customWidth="1"/>
    <col min="10758" max="10758" width="19.109375" style="159" customWidth="1"/>
    <col min="10759" max="10760" width="9" style="159" customWidth="1"/>
    <col min="10761" max="10761" width="12.6640625" style="159" customWidth="1"/>
    <col min="10762" max="11005" width="9" style="159" customWidth="1"/>
    <col min="11006" max="11006" width="28.44140625" style="159" customWidth="1"/>
    <col min="11007" max="11008" width="12.6640625" style="159" customWidth="1"/>
    <col min="11009" max="11013" width="18.33203125" style="159" customWidth="1"/>
    <col min="11014" max="11014" width="19.109375" style="159" customWidth="1"/>
    <col min="11015" max="11016" width="9" style="159" customWidth="1"/>
    <col min="11017" max="11017" width="12.6640625" style="159" customWidth="1"/>
    <col min="11018" max="11261" width="9" style="159" customWidth="1"/>
    <col min="11262" max="11262" width="28.44140625" style="159" customWidth="1"/>
    <col min="11263" max="11264" width="12.6640625" style="159" customWidth="1"/>
    <col min="11265" max="11269" width="18.33203125" style="159" customWidth="1"/>
    <col min="11270" max="11270" width="19.109375" style="159" customWidth="1"/>
    <col min="11271" max="11272" width="9" style="159" customWidth="1"/>
    <col min="11273" max="11273" width="12.6640625" style="159" customWidth="1"/>
    <col min="11274" max="11517" width="9" style="159" customWidth="1"/>
    <col min="11518" max="11518" width="28.44140625" style="159" customWidth="1"/>
    <col min="11519" max="11520" width="12.6640625" style="159" customWidth="1"/>
    <col min="11521" max="11525" width="18.33203125" style="159" customWidth="1"/>
    <col min="11526" max="11526" width="19.109375" style="159" customWidth="1"/>
    <col min="11527" max="11528" width="9" style="159" customWidth="1"/>
    <col min="11529" max="11529" width="12.6640625" style="159" customWidth="1"/>
    <col min="11530" max="11773" width="9" style="159" customWidth="1"/>
    <col min="11774" max="11774" width="28.44140625" style="159" customWidth="1"/>
    <col min="11775" max="11776" width="12.6640625" style="159" customWidth="1"/>
    <col min="11777" max="11781" width="18.33203125" style="159" customWidth="1"/>
    <col min="11782" max="11782" width="19.109375" style="159" customWidth="1"/>
    <col min="11783" max="11784" width="9" style="159" customWidth="1"/>
    <col min="11785" max="11785" width="12.6640625" style="159" customWidth="1"/>
    <col min="11786" max="12029" width="9" style="159" customWidth="1"/>
    <col min="12030" max="12030" width="28.44140625" style="159" customWidth="1"/>
    <col min="12031" max="12032" width="12.6640625" style="159" customWidth="1"/>
    <col min="12033" max="12037" width="18.33203125" style="159" customWidth="1"/>
    <col min="12038" max="12038" width="19.109375" style="159" customWidth="1"/>
    <col min="12039" max="12040" width="9" style="159" customWidth="1"/>
    <col min="12041" max="12041" width="12.6640625" style="159" customWidth="1"/>
    <col min="12042" max="12285" width="9" style="159" customWidth="1"/>
    <col min="12286" max="12286" width="28.44140625" style="159" customWidth="1"/>
    <col min="12287" max="12288" width="12.6640625" style="159" customWidth="1"/>
    <col min="12289" max="12293" width="18.33203125" style="159" customWidth="1"/>
    <col min="12294" max="12294" width="19.109375" style="159" customWidth="1"/>
    <col min="12295" max="12296" width="9" style="159" customWidth="1"/>
    <col min="12297" max="12297" width="12.6640625" style="159" customWidth="1"/>
    <col min="12298" max="12541" width="9" style="159" customWidth="1"/>
    <col min="12542" max="12542" width="28.44140625" style="159" customWidth="1"/>
    <col min="12543" max="12544" width="12.6640625" style="159" customWidth="1"/>
    <col min="12545" max="12549" width="18.33203125" style="159" customWidth="1"/>
    <col min="12550" max="12550" width="19.109375" style="159" customWidth="1"/>
    <col min="12551" max="12552" width="9" style="159" customWidth="1"/>
    <col min="12553" max="12553" width="12.6640625" style="159" customWidth="1"/>
    <col min="12554" max="12797" width="9" style="159" customWidth="1"/>
    <col min="12798" max="12798" width="28.44140625" style="159" customWidth="1"/>
    <col min="12799" max="12800" width="12.6640625" style="159" customWidth="1"/>
    <col min="12801" max="12805" width="18.33203125" style="159" customWidth="1"/>
    <col min="12806" max="12806" width="19.109375" style="159" customWidth="1"/>
    <col min="12807" max="12808" width="9" style="159" customWidth="1"/>
    <col min="12809" max="12809" width="12.6640625" style="159" customWidth="1"/>
    <col min="12810" max="13053" width="9" style="159" customWidth="1"/>
    <col min="13054" max="13054" width="28.44140625" style="159" customWidth="1"/>
    <col min="13055" max="13056" width="12.6640625" style="159" customWidth="1"/>
    <col min="13057" max="13061" width="18.33203125" style="159" customWidth="1"/>
    <col min="13062" max="13062" width="19.109375" style="159" customWidth="1"/>
    <col min="13063" max="13064" width="9" style="159" customWidth="1"/>
    <col min="13065" max="13065" width="12.6640625" style="159" customWidth="1"/>
    <col min="13066" max="13309" width="9" style="159" customWidth="1"/>
    <col min="13310" max="13310" width="28.44140625" style="159" customWidth="1"/>
    <col min="13311" max="13312" width="12.6640625" style="159" customWidth="1"/>
    <col min="13313" max="13317" width="18.33203125" style="159" customWidth="1"/>
    <col min="13318" max="13318" width="19.109375" style="159" customWidth="1"/>
    <col min="13319" max="13320" width="9" style="159" customWidth="1"/>
    <col min="13321" max="13321" width="12.6640625" style="159" customWidth="1"/>
    <col min="13322" max="13565" width="9" style="159" customWidth="1"/>
    <col min="13566" max="13566" width="28.44140625" style="159" customWidth="1"/>
    <col min="13567" max="13568" width="12.6640625" style="159" customWidth="1"/>
    <col min="13569" max="13573" width="18.33203125" style="159" customWidth="1"/>
    <col min="13574" max="13574" width="19.109375" style="159" customWidth="1"/>
    <col min="13575" max="13576" width="9" style="159" customWidth="1"/>
    <col min="13577" max="13577" width="12.6640625" style="159" customWidth="1"/>
    <col min="13578" max="13821" width="9" style="159" customWidth="1"/>
    <col min="13822" max="13822" width="28.44140625" style="159" customWidth="1"/>
    <col min="13823" max="13824" width="12.6640625" style="159" customWidth="1"/>
    <col min="13825" max="13829" width="18.33203125" style="159" customWidth="1"/>
    <col min="13830" max="13830" width="19.109375" style="159" customWidth="1"/>
    <col min="13831" max="13832" width="9" style="159" customWidth="1"/>
    <col min="13833" max="13833" width="12.6640625" style="159" customWidth="1"/>
    <col min="13834" max="14077" width="9" style="159" customWidth="1"/>
    <col min="14078" max="14078" width="28.44140625" style="159" customWidth="1"/>
    <col min="14079" max="14080" width="12.6640625" style="159" customWidth="1"/>
    <col min="14081" max="14085" width="18.33203125" style="159" customWidth="1"/>
    <col min="14086" max="14086" width="19.109375" style="159" customWidth="1"/>
    <col min="14087" max="14088" width="9" style="159" customWidth="1"/>
    <col min="14089" max="14089" width="12.6640625" style="159" customWidth="1"/>
    <col min="14090" max="14333" width="9" style="159" customWidth="1"/>
    <col min="14334" max="14334" width="28.44140625" style="159" customWidth="1"/>
    <col min="14335" max="14336" width="12.6640625" style="159" customWidth="1"/>
    <col min="14337" max="14341" width="18.33203125" style="159" customWidth="1"/>
    <col min="14342" max="14342" width="19.109375" style="159" customWidth="1"/>
    <col min="14343" max="14344" width="9" style="159" customWidth="1"/>
    <col min="14345" max="14345" width="12.6640625" style="159" customWidth="1"/>
    <col min="14346" max="14589" width="9" style="159" customWidth="1"/>
    <col min="14590" max="14590" width="28.44140625" style="159" customWidth="1"/>
    <col min="14591" max="14592" width="12.6640625" style="159" customWidth="1"/>
    <col min="14593" max="14597" width="18.33203125" style="159" customWidth="1"/>
    <col min="14598" max="14598" width="19.109375" style="159" customWidth="1"/>
    <col min="14599" max="14600" width="9" style="159" customWidth="1"/>
    <col min="14601" max="14601" width="12.6640625" style="159" customWidth="1"/>
    <col min="14602" max="14845" width="9" style="159" customWidth="1"/>
    <col min="14846" max="14846" width="28.44140625" style="159" customWidth="1"/>
    <col min="14847" max="14848" width="12.6640625" style="159" customWidth="1"/>
    <col min="14849" max="14853" width="18.33203125" style="159" customWidth="1"/>
    <col min="14854" max="14854" width="19.109375" style="159" customWidth="1"/>
    <col min="14855" max="14856" width="9" style="159" customWidth="1"/>
    <col min="14857" max="14857" width="12.6640625" style="159" customWidth="1"/>
    <col min="14858" max="15101" width="9" style="159" customWidth="1"/>
    <col min="15102" max="15102" width="28.44140625" style="159" customWidth="1"/>
    <col min="15103" max="15104" width="12.6640625" style="159" customWidth="1"/>
    <col min="15105" max="15109" width="18.33203125" style="159" customWidth="1"/>
    <col min="15110" max="15110" width="19.109375" style="159" customWidth="1"/>
    <col min="15111" max="15112" width="9" style="159" customWidth="1"/>
    <col min="15113" max="15113" width="12.6640625" style="159" customWidth="1"/>
    <col min="15114" max="15357" width="9" style="159" customWidth="1"/>
    <col min="15358" max="15358" width="28.44140625" style="159" customWidth="1"/>
    <col min="15359" max="15360" width="12.6640625" style="159" customWidth="1"/>
    <col min="15361" max="15365" width="18.33203125" style="159" customWidth="1"/>
    <col min="15366" max="15366" width="19.109375" style="159" customWidth="1"/>
    <col min="15367" max="15368" width="9" style="159" customWidth="1"/>
    <col min="15369" max="15369" width="12.6640625" style="159" customWidth="1"/>
    <col min="15370" max="15613" width="9" style="159" customWidth="1"/>
    <col min="15614" max="15614" width="28.44140625" style="159" customWidth="1"/>
    <col min="15615" max="15616" width="12.6640625" style="159" customWidth="1"/>
    <col min="15617" max="15621" width="18.33203125" style="159" customWidth="1"/>
    <col min="15622" max="15622" width="19.109375" style="159" customWidth="1"/>
    <col min="15623" max="15624" width="9" style="159" customWidth="1"/>
    <col min="15625" max="15625" width="12.6640625" style="159" customWidth="1"/>
    <col min="15626" max="15869" width="9" style="159" customWidth="1"/>
    <col min="15870" max="15870" width="28.44140625" style="159" customWidth="1"/>
    <col min="15871" max="15872" width="12.6640625" style="159" customWidth="1"/>
    <col min="15873" max="15877" width="18.33203125" style="159" customWidth="1"/>
    <col min="15878" max="15878" width="19.109375" style="159" customWidth="1"/>
    <col min="15879" max="15880" width="9" style="159" customWidth="1"/>
    <col min="15881" max="15881" width="12.6640625" style="159" customWidth="1"/>
    <col min="15882" max="16125" width="9" style="159" customWidth="1"/>
    <col min="16126" max="16126" width="28.44140625" style="159" customWidth="1"/>
    <col min="16127" max="16128" width="12.6640625" style="159" customWidth="1"/>
    <col min="16129" max="16133" width="18.33203125" style="159" customWidth="1"/>
    <col min="16134" max="16134" width="19.109375" style="159" customWidth="1"/>
    <col min="16135" max="16136" width="9" style="159" customWidth="1"/>
    <col min="16137" max="16137" width="12.6640625" style="159" customWidth="1"/>
    <col min="16138" max="16379" width="9" style="159" customWidth="1"/>
  </cols>
  <sheetData>
    <row r="1" spans="1:11" ht="15" customHeight="1" x14ac:dyDescent="0.2">
      <c r="A1" s="27" t="s">
        <v>295</v>
      </c>
      <c r="B1" s="28"/>
      <c r="C1" s="28"/>
      <c r="D1" s="28"/>
      <c r="E1" s="28"/>
      <c r="F1" s="28"/>
      <c r="G1" s="28"/>
      <c r="H1" s="28"/>
      <c r="I1" s="28"/>
      <c r="J1" s="28"/>
      <c r="K1"/>
    </row>
    <row r="2" spans="1:11" ht="18.600000000000001" customHeight="1" x14ac:dyDescent="0.2">
      <c r="A2" s="28"/>
      <c r="B2" s="28"/>
      <c r="C2" s="28"/>
      <c r="D2" s="28"/>
      <c r="E2" s="28"/>
      <c r="F2" s="28"/>
      <c r="G2" s="28"/>
      <c r="H2" s="28"/>
      <c r="I2" s="28"/>
      <c r="J2" s="28"/>
      <c r="K2" s="28"/>
    </row>
    <row r="3" spans="1:11" ht="17.25" customHeight="1" x14ac:dyDescent="0.2">
      <c r="A3" s="28"/>
      <c r="B3" s="28"/>
      <c r="C3" s="28"/>
      <c r="D3" s="28"/>
      <c r="E3" s="28"/>
      <c r="F3" s="28"/>
      <c r="G3" s="28"/>
      <c r="H3" s="28"/>
      <c r="I3" s="505" t="s">
        <v>621</v>
      </c>
      <c r="J3" s="505"/>
      <c r="K3" s="505"/>
    </row>
    <row r="4" spans="1:11" ht="13.65" customHeight="1" x14ac:dyDescent="0.2">
      <c r="A4" s="28"/>
      <c r="B4" s="28"/>
      <c r="C4" s="28"/>
      <c r="D4" s="28"/>
      <c r="E4" s="28"/>
      <c r="F4" s="28"/>
      <c r="G4" s="28"/>
      <c r="H4" s="28"/>
      <c r="I4" s="28"/>
      <c r="J4" s="28"/>
      <c r="K4" s="28"/>
    </row>
    <row r="5" spans="1:11" ht="29.1" customHeight="1" x14ac:dyDescent="0.2">
      <c r="A5" s="28"/>
      <c r="B5" s="28"/>
      <c r="C5" s="28"/>
      <c r="D5" s="28"/>
      <c r="E5" s="506" t="s">
        <v>7</v>
      </c>
      <c r="F5" s="507"/>
      <c r="G5" s="507"/>
      <c r="H5" s="508"/>
      <c r="I5" s="28"/>
      <c r="J5" s="166"/>
      <c r="K5" s="28"/>
    </row>
    <row r="6" spans="1:11" ht="13.65" customHeight="1" x14ac:dyDescent="0.2">
      <c r="A6" s="28"/>
      <c r="B6" s="515" t="s">
        <v>600</v>
      </c>
      <c r="C6" s="515"/>
      <c r="D6" s="516" t="s">
        <v>606</v>
      </c>
      <c r="E6" s="509"/>
      <c r="F6" s="510"/>
      <c r="G6" s="510"/>
      <c r="H6" s="511"/>
      <c r="I6" s="356"/>
      <c r="J6" s="518"/>
      <c r="K6" s="518"/>
    </row>
    <row r="7" spans="1:11" ht="13.65" customHeight="1" x14ac:dyDescent="0.2">
      <c r="A7" s="28"/>
      <c r="B7" s="515"/>
      <c r="C7" s="515"/>
      <c r="D7" s="516"/>
      <c r="E7" s="512"/>
      <c r="F7" s="513"/>
      <c r="G7" s="513"/>
      <c r="H7" s="514"/>
      <c r="I7" s="167" t="s">
        <v>622</v>
      </c>
      <c r="J7" s="517" t="s">
        <v>12</v>
      </c>
      <c r="K7" s="517"/>
    </row>
    <row r="8" spans="1:11" x14ac:dyDescent="0.2">
      <c r="A8" s="28"/>
      <c r="B8" s="500" t="s">
        <v>601</v>
      </c>
      <c r="C8" s="500"/>
      <c r="D8" s="167" t="s">
        <v>607</v>
      </c>
      <c r="E8" s="501" t="s">
        <v>616</v>
      </c>
      <c r="F8" s="502"/>
      <c r="G8" s="502"/>
      <c r="H8" s="503"/>
      <c r="I8" s="62" t="s">
        <v>623</v>
      </c>
      <c r="J8" s="504" t="s">
        <v>624</v>
      </c>
      <c r="K8" s="504"/>
    </row>
    <row r="9" spans="1:11" x14ac:dyDescent="0.2">
      <c r="A9" s="28"/>
      <c r="B9" s="28"/>
      <c r="C9" s="28" t="s">
        <v>41</v>
      </c>
      <c r="D9" s="167" t="s">
        <v>608</v>
      </c>
      <c r="E9" s="501" t="s">
        <v>511</v>
      </c>
      <c r="F9" s="502"/>
      <c r="G9" s="502"/>
      <c r="H9" s="503"/>
      <c r="I9" s="454"/>
      <c r="J9" s="521"/>
      <c r="K9" s="521"/>
    </row>
    <row r="10" spans="1:11" x14ac:dyDescent="0.2">
      <c r="A10" s="28"/>
      <c r="B10" s="28"/>
      <c r="C10" s="28"/>
      <c r="D10" s="167" t="s">
        <v>609</v>
      </c>
      <c r="E10" s="522">
        <v>705260</v>
      </c>
      <c r="F10" s="523"/>
      <c r="G10" s="523"/>
      <c r="H10" s="524"/>
      <c r="I10" s="167"/>
      <c r="J10" s="167"/>
      <c r="K10" s="167"/>
    </row>
    <row r="11" spans="1:11" x14ac:dyDescent="0.2">
      <c r="A11" s="28"/>
      <c r="B11" s="28"/>
      <c r="C11" s="28"/>
      <c r="D11" s="167" t="s">
        <v>610</v>
      </c>
      <c r="E11" s="525">
        <v>174234</v>
      </c>
      <c r="F11" s="526"/>
      <c r="G11" s="526"/>
      <c r="H11" s="527"/>
      <c r="I11" s="167"/>
      <c r="J11" s="167"/>
      <c r="K11" s="167"/>
    </row>
    <row r="12" spans="1:11" x14ac:dyDescent="0.2">
      <c r="A12" s="28"/>
      <c r="B12" s="28"/>
      <c r="C12" s="28"/>
      <c r="D12" s="167" t="s">
        <v>611</v>
      </c>
      <c r="E12" s="525">
        <v>1228802442</v>
      </c>
      <c r="F12" s="526"/>
      <c r="G12" s="526"/>
      <c r="H12" s="527"/>
      <c r="I12" s="167"/>
      <c r="J12" s="167"/>
      <c r="K12" s="167"/>
    </row>
    <row r="13" spans="1:11" x14ac:dyDescent="0.2">
      <c r="A13" s="28"/>
      <c r="B13" s="28"/>
      <c r="C13" s="28"/>
      <c r="D13" s="167"/>
      <c r="E13" s="232"/>
      <c r="F13" s="232"/>
      <c r="G13" s="232"/>
      <c r="H13" s="232"/>
      <c r="I13" s="167"/>
      <c r="J13" s="167"/>
      <c r="K13" s="167"/>
    </row>
    <row r="14" spans="1:11" ht="13.8" thickBot="1" x14ac:dyDescent="0.25">
      <c r="A14" s="28"/>
      <c r="B14" s="28" t="s">
        <v>602</v>
      </c>
      <c r="C14" s="28"/>
      <c r="D14" s="28"/>
      <c r="E14" s="28"/>
      <c r="F14" s="28"/>
      <c r="G14" s="28"/>
      <c r="H14" s="28"/>
      <c r="I14" s="28"/>
      <c r="J14" s="166" t="s">
        <v>38</v>
      </c>
      <c r="K14" s="28"/>
    </row>
    <row r="15" spans="1:11" ht="13.5" customHeight="1" x14ac:dyDescent="0.2">
      <c r="A15" s="28"/>
      <c r="B15" s="29"/>
      <c r="C15" s="61"/>
      <c r="D15" s="366"/>
      <c r="E15" s="366"/>
      <c r="F15" s="528" t="s">
        <v>46</v>
      </c>
      <c r="G15" s="529"/>
      <c r="H15" s="530"/>
      <c r="I15" s="531" t="s">
        <v>49</v>
      </c>
      <c r="J15" s="532"/>
      <c r="K15" s="533"/>
    </row>
    <row r="16" spans="1:11" ht="39.6" x14ac:dyDescent="0.2">
      <c r="A16" s="28"/>
      <c r="B16" s="30" t="s">
        <v>297</v>
      </c>
      <c r="C16" s="62" t="s">
        <v>450</v>
      </c>
      <c r="D16" s="367" t="s">
        <v>612</v>
      </c>
      <c r="E16" s="374" t="s">
        <v>617</v>
      </c>
      <c r="F16" s="534" t="s">
        <v>618</v>
      </c>
      <c r="G16" s="536" t="s">
        <v>619</v>
      </c>
      <c r="H16" s="538" t="s">
        <v>560</v>
      </c>
      <c r="I16" s="534" t="s">
        <v>618</v>
      </c>
      <c r="J16" s="540" t="s">
        <v>619</v>
      </c>
      <c r="K16" s="519" t="s">
        <v>560</v>
      </c>
    </row>
    <row r="17" spans="1:11" ht="13.8" thickBot="1" x14ac:dyDescent="0.25">
      <c r="A17" s="28"/>
      <c r="B17" s="31"/>
      <c r="C17" s="63"/>
      <c r="D17" s="63"/>
      <c r="E17" s="278"/>
      <c r="F17" s="535"/>
      <c r="G17" s="537"/>
      <c r="H17" s="539"/>
      <c r="I17" s="535"/>
      <c r="J17" s="537"/>
      <c r="K17" s="520"/>
    </row>
    <row r="18" spans="1:11" x14ac:dyDescent="0.2">
      <c r="A18" s="28"/>
      <c r="B18" s="357" t="s">
        <v>283</v>
      </c>
      <c r="C18" s="363" t="s">
        <v>451</v>
      </c>
      <c r="D18" s="200">
        <v>0</v>
      </c>
      <c r="E18" s="375" t="s">
        <v>500</v>
      </c>
      <c r="F18" s="384"/>
      <c r="G18" s="412"/>
      <c r="H18" s="433" t="s">
        <v>500</v>
      </c>
      <c r="I18" s="455"/>
      <c r="J18" s="412"/>
      <c r="K18" s="479" t="s">
        <v>500</v>
      </c>
    </row>
    <row r="19" spans="1:11" ht="27" customHeight="1" x14ac:dyDescent="0.2">
      <c r="A19" s="28"/>
      <c r="B19" s="161" t="s">
        <v>298</v>
      </c>
      <c r="C19" s="65" t="s">
        <v>452</v>
      </c>
      <c r="D19" s="76">
        <v>0</v>
      </c>
      <c r="E19" s="376" t="s">
        <v>500</v>
      </c>
      <c r="F19" s="385"/>
      <c r="G19" s="413"/>
      <c r="H19" s="434" t="s">
        <v>500</v>
      </c>
      <c r="I19" s="456"/>
      <c r="J19" s="413"/>
      <c r="K19" s="480" t="s">
        <v>500</v>
      </c>
    </row>
    <row r="20" spans="1:11" x14ac:dyDescent="0.2">
      <c r="A20" s="28"/>
      <c r="B20" s="40" t="s">
        <v>299</v>
      </c>
      <c r="C20" s="541" t="s">
        <v>453</v>
      </c>
      <c r="D20" s="80">
        <v>0</v>
      </c>
      <c r="E20" s="544" t="s">
        <v>500</v>
      </c>
      <c r="F20" s="386"/>
      <c r="G20" s="414"/>
      <c r="H20" s="435" t="s">
        <v>500</v>
      </c>
      <c r="I20" s="457"/>
      <c r="J20" s="414"/>
      <c r="K20" s="481" t="s">
        <v>500</v>
      </c>
    </row>
    <row r="21" spans="1:11" x14ac:dyDescent="0.2">
      <c r="A21" s="28"/>
      <c r="B21" s="38" t="s">
        <v>300</v>
      </c>
      <c r="C21" s="542"/>
      <c r="D21" s="78">
        <v>20</v>
      </c>
      <c r="E21" s="545"/>
      <c r="F21" s="387"/>
      <c r="G21" s="415"/>
      <c r="H21" s="436" t="s">
        <v>500</v>
      </c>
      <c r="I21" s="458"/>
      <c r="J21" s="415"/>
      <c r="K21" s="482" t="s">
        <v>500</v>
      </c>
    </row>
    <row r="22" spans="1:11" x14ac:dyDescent="0.2">
      <c r="A22" s="28"/>
      <c r="B22" s="38" t="s">
        <v>301</v>
      </c>
      <c r="C22" s="542"/>
      <c r="D22" s="78">
        <v>50</v>
      </c>
      <c r="E22" s="545"/>
      <c r="F22" s="387"/>
      <c r="G22" s="415"/>
      <c r="H22" s="436" t="s">
        <v>500</v>
      </c>
      <c r="I22" s="458"/>
      <c r="J22" s="415"/>
      <c r="K22" s="482" t="s">
        <v>500</v>
      </c>
    </row>
    <row r="23" spans="1:11" x14ac:dyDescent="0.2">
      <c r="A23" s="28"/>
      <c r="B23" s="38" t="s">
        <v>302</v>
      </c>
      <c r="C23" s="542"/>
      <c r="D23" s="78">
        <v>100</v>
      </c>
      <c r="E23" s="545"/>
      <c r="F23" s="387"/>
      <c r="G23" s="415"/>
      <c r="H23" s="436" t="s">
        <v>500</v>
      </c>
      <c r="I23" s="458"/>
      <c r="J23" s="415"/>
      <c r="K23" s="482" t="s">
        <v>500</v>
      </c>
    </row>
    <row r="24" spans="1:11" x14ac:dyDescent="0.2">
      <c r="A24" s="28"/>
      <c r="B24" s="41" t="s">
        <v>303</v>
      </c>
      <c r="C24" s="543"/>
      <c r="D24" s="85">
        <v>150</v>
      </c>
      <c r="E24" s="546"/>
      <c r="F24" s="386"/>
      <c r="G24" s="414"/>
      <c r="H24" s="435" t="s">
        <v>500</v>
      </c>
      <c r="I24" s="457"/>
      <c r="J24" s="414"/>
      <c r="K24" s="481" t="s">
        <v>500</v>
      </c>
    </row>
    <row r="25" spans="1:11" x14ac:dyDescent="0.2">
      <c r="A25" s="28"/>
      <c r="B25" s="161" t="s">
        <v>304</v>
      </c>
      <c r="C25" s="67" t="s">
        <v>454</v>
      </c>
      <c r="D25" s="76">
        <v>0</v>
      </c>
      <c r="E25" s="376" t="s">
        <v>500</v>
      </c>
      <c r="F25" s="385"/>
      <c r="G25" s="413"/>
      <c r="H25" s="434" t="s">
        <v>500</v>
      </c>
      <c r="I25" s="456"/>
      <c r="J25" s="413"/>
      <c r="K25" s="480" t="s">
        <v>500</v>
      </c>
    </row>
    <row r="26" spans="1:11" x14ac:dyDescent="0.2">
      <c r="A26" s="28"/>
      <c r="B26" s="161" t="s">
        <v>305</v>
      </c>
      <c r="C26" s="67" t="s">
        <v>455</v>
      </c>
      <c r="D26" s="76">
        <v>0</v>
      </c>
      <c r="E26" s="376" t="s">
        <v>500</v>
      </c>
      <c r="F26" s="385"/>
      <c r="G26" s="413"/>
      <c r="H26" s="434" t="s">
        <v>500</v>
      </c>
      <c r="I26" s="456"/>
      <c r="J26" s="413"/>
      <c r="K26" s="480" t="s">
        <v>500</v>
      </c>
    </row>
    <row r="27" spans="1:11" x14ac:dyDescent="0.2">
      <c r="A27" s="28"/>
      <c r="B27" s="40" t="s">
        <v>306</v>
      </c>
      <c r="C27" s="547" t="s">
        <v>456</v>
      </c>
      <c r="D27" s="80">
        <v>20</v>
      </c>
      <c r="E27" s="544" t="s">
        <v>500</v>
      </c>
      <c r="F27" s="386"/>
      <c r="G27" s="414"/>
      <c r="H27" s="435" t="s">
        <v>500</v>
      </c>
      <c r="I27" s="457"/>
      <c r="J27" s="414"/>
      <c r="K27" s="481" t="s">
        <v>500</v>
      </c>
    </row>
    <row r="28" spans="1:11" x14ac:dyDescent="0.2">
      <c r="A28" s="28"/>
      <c r="B28" s="38" t="s">
        <v>307</v>
      </c>
      <c r="C28" s="548"/>
      <c r="D28" s="78">
        <v>50</v>
      </c>
      <c r="E28" s="545"/>
      <c r="F28" s="387"/>
      <c r="G28" s="415"/>
      <c r="H28" s="436" t="s">
        <v>500</v>
      </c>
      <c r="I28" s="458"/>
      <c r="J28" s="415"/>
      <c r="K28" s="482" t="s">
        <v>500</v>
      </c>
    </row>
    <row r="29" spans="1:11" x14ac:dyDescent="0.2">
      <c r="A29" s="28"/>
      <c r="B29" s="38" t="s">
        <v>308</v>
      </c>
      <c r="C29" s="548"/>
      <c r="D29" s="78">
        <v>100</v>
      </c>
      <c r="E29" s="545"/>
      <c r="F29" s="387"/>
      <c r="G29" s="415"/>
      <c r="H29" s="436" t="s">
        <v>500</v>
      </c>
      <c r="I29" s="458"/>
      <c r="J29" s="415"/>
      <c r="K29" s="482" t="s">
        <v>500</v>
      </c>
    </row>
    <row r="30" spans="1:11" x14ac:dyDescent="0.2">
      <c r="A30" s="28"/>
      <c r="B30" s="41" t="s">
        <v>309</v>
      </c>
      <c r="C30" s="549"/>
      <c r="D30" s="85">
        <v>150</v>
      </c>
      <c r="E30" s="546"/>
      <c r="F30" s="386"/>
      <c r="G30" s="414"/>
      <c r="H30" s="435" t="s">
        <v>500</v>
      </c>
      <c r="I30" s="457"/>
      <c r="J30" s="414"/>
      <c r="K30" s="481" t="s">
        <v>500</v>
      </c>
    </row>
    <row r="31" spans="1:11" x14ac:dyDescent="0.2">
      <c r="A31" s="28"/>
      <c r="B31" s="37" t="s">
        <v>310</v>
      </c>
      <c r="C31" s="550" t="s">
        <v>457</v>
      </c>
      <c r="D31" s="77">
        <v>0</v>
      </c>
      <c r="E31" s="544" t="s">
        <v>500</v>
      </c>
      <c r="F31" s="388"/>
      <c r="G31" s="416"/>
      <c r="H31" s="437" t="s">
        <v>500</v>
      </c>
      <c r="I31" s="459"/>
      <c r="J31" s="416"/>
      <c r="K31" s="483" t="s">
        <v>500</v>
      </c>
    </row>
    <row r="32" spans="1:11" x14ac:dyDescent="0.2">
      <c r="A32" s="28"/>
      <c r="B32" s="38" t="s">
        <v>311</v>
      </c>
      <c r="C32" s="551"/>
      <c r="D32" s="78">
        <v>20</v>
      </c>
      <c r="E32" s="545"/>
      <c r="F32" s="387"/>
      <c r="G32" s="415"/>
      <c r="H32" s="436" t="s">
        <v>500</v>
      </c>
      <c r="I32" s="458"/>
      <c r="J32" s="415"/>
      <c r="K32" s="482" t="s">
        <v>500</v>
      </c>
    </row>
    <row r="33" spans="1:11" x14ac:dyDescent="0.2">
      <c r="A33" s="28"/>
      <c r="B33" s="38" t="s">
        <v>312</v>
      </c>
      <c r="C33" s="551"/>
      <c r="D33" s="78">
        <v>30</v>
      </c>
      <c r="E33" s="545"/>
      <c r="F33" s="387"/>
      <c r="G33" s="415"/>
      <c r="H33" s="436" t="s">
        <v>500</v>
      </c>
      <c r="I33" s="458"/>
      <c r="J33" s="415"/>
      <c r="K33" s="482" t="s">
        <v>500</v>
      </c>
    </row>
    <row r="34" spans="1:11" x14ac:dyDescent="0.2">
      <c r="A34" s="28"/>
      <c r="B34" s="38" t="s">
        <v>313</v>
      </c>
      <c r="C34" s="551"/>
      <c r="D34" s="78">
        <v>50</v>
      </c>
      <c r="E34" s="545"/>
      <c r="F34" s="387"/>
      <c r="G34" s="415"/>
      <c r="H34" s="436" t="s">
        <v>500</v>
      </c>
      <c r="I34" s="458"/>
      <c r="J34" s="415"/>
      <c r="K34" s="482" t="s">
        <v>500</v>
      </c>
    </row>
    <row r="35" spans="1:11" x14ac:dyDescent="0.2">
      <c r="A35" s="28"/>
      <c r="B35" s="38" t="s">
        <v>314</v>
      </c>
      <c r="C35" s="551"/>
      <c r="D35" s="78">
        <v>100</v>
      </c>
      <c r="E35" s="545"/>
      <c r="F35" s="387"/>
      <c r="G35" s="415"/>
      <c r="H35" s="436" t="s">
        <v>500</v>
      </c>
      <c r="I35" s="458"/>
      <c r="J35" s="415"/>
      <c r="K35" s="482" t="s">
        <v>500</v>
      </c>
    </row>
    <row r="36" spans="1:11" x14ac:dyDescent="0.2">
      <c r="A36" s="28"/>
      <c r="B36" s="39" t="s">
        <v>315</v>
      </c>
      <c r="C36" s="552"/>
      <c r="D36" s="79">
        <v>150</v>
      </c>
      <c r="E36" s="546"/>
      <c r="F36" s="389"/>
      <c r="G36" s="417"/>
      <c r="H36" s="438" t="s">
        <v>500</v>
      </c>
      <c r="I36" s="460"/>
      <c r="J36" s="417"/>
      <c r="K36" s="484" t="s">
        <v>500</v>
      </c>
    </row>
    <row r="37" spans="1:11" x14ac:dyDescent="0.2">
      <c r="A37" s="28"/>
      <c r="B37" s="40" t="s">
        <v>316</v>
      </c>
      <c r="C37" s="541" t="s">
        <v>458</v>
      </c>
      <c r="D37" s="80">
        <v>10</v>
      </c>
      <c r="E37" s="544" t="s">
        <v>500</v>
      </c>
      <c r="F37" s="386"/>
      <c r="G37" s="414"/>
      <c r="H37" s="435" t="s">
        <v>500</v>
      </c>
      <c r="I37" s="457"/>
      <c r="J37" s="414"/>
      <c r="K37" s="481" t="s">
        <v>500</v>
      </c>
    </row>
    <row r="38" spans="1:11" x14ac:dyDescent="0.2">
      <c r="A38" s="28"/>
      <c r="B38" s="41" t="s">
        <v>317</v>
      </c>
      <c r="C38" s="542"/>
      <c r="D38" s="85">
        <v>20</v>
      </c>
      <c r="E38" s="545"/>
      <c r="F38" s="387"/>
      <c r="G38" s="415"/>
      <c r="H38" s="436" t="s">
        <v>500</v>
      </c>
      <c r="I38" s="458"/>
      <c r="J38" s="415"/>
      <c r="K38" s="482" t="s">
        <v>500</v>
      </c>
    </row>
    <row r="39" spans="1:11" x14ac:dyDescent="0.2">
      <c r="A39" s="28"/>
      <c r="B39" s="41" t="s">
        <v>318</v>
      </c>
      <c r="C39" s="542"/>
      <c r="D39" s="78">
        <v>50</v>
      </c>
      <c r="E39" s="545"/>
      <c r="F39" s="390"/>
      <c r="G39" s="418"/>
      <c r="H39" s="439" t="s">
        <v>500</v>
      </c>
      <c r="I39" s="461"/>
      <c r="J39" s="418"/>
      <c r="K39" s="485" t="s">
        <v>500</v>
      </c>
    </row>
    <row r="40" spans="1:11" x14ac:dyDescent="0.2">
      <c r="A40" s="28"/>
      <c r="B40" s="41" t="s">
        <v>319</v>
      </c>
      <c r="C40" s="542"/>
      <c r="D40" s="78">
        <v>100</v>
      </c>
      <c r="E40" s="545"/>
      <c r="F40" s="391"/>
      <c r="G40" s="415"/>
      <c r="H40" s="436" t="s">
        <v>500</v>
      </c>
      <c r="I40" s="458"/>
      <c r="J40" s="415"/>
      <c r="K40" s="482" t="s">
        <v>500</v>
      </c>
    </row>
    <row r="41" spans="1:11" x14ac:dyDescent="0.2">
      <c r="A41" s="28"/>
      <c r="B41" s="41" t="s">
        <v>320</v>
      </c>
      <c r="C41" s="543"/>
      <c r="D41" s="75">
        <v>150</v>
      </c>
      <c r="E41" s="546"/>
      <c r="F41" s="392"/>
      <c r="G41" s="417"/>
      <c r="H41" s="438" t="s">
        <v>500</v>
      </c>
      <c r="I41" s="460"/>
      <c r="J41" s="417"/>
      <c r="K41" s="484" t="s">
        <v>500</v>
      </c>
    </row>
    <row r="42" spans="1:11" x14ac:dyDescent="0.2">
      <c r="A42" s="28"/>
      <c r="B42" s="42" t="s">
        <v>321</v>
      </c>
      <c r="C42" s="553" t="s">
        <v>459</v>
      </c>
      <c r="D42" s="368">
        <v>10</v>
      </c>
      <c r="E42" s="544" t="s">
        <v>500</v>
      </c>
      <c r="F42" s="393"/>
      <c r="G42" s="416"/>
      <c r="H42" s="437" t="s">
        <v>500</v>
      </c>
      <c r="I42" s="459"/>
      <c r="J42" s="416"/>
      <c r="K42" s="483" t="s">
        <v>500</v>
      </c>
    </row>
    <row r="43" spans="1:11" x14ac:dyDescent="0.2">
      <c r="A43" s="28"/>
      <c r="B43" s="41" t="s">
        <v>322</v>
      </c>
      <c r="C43" s="554"/>
      <c r="D43" s="78">
        <v>20</v>
      </c>
      <c r="E43" s="545"/>
      <c r="F43" s="391"/>
      <c r="G43" s="415"/>
      <c r="H43" s="436" t="s">
        <v>500</v>
      </c>
      <c r="I43" s="458"/>
      <c r="J43" s="415"/>
      <c r="K43" s="482" t="s">
        <v>500</v>
      </c>
    </row>
    <row r="44" spans="1:11" x14ac:dyDescent="0.2">
      <c r="A44" s="28"/>
      <c r="B44" s="41" t="s">
        <v>323</v>
      </c>
      <c r="C44" s="554"/>
      <c r="D44" s="78">
        <v>50</v>
      </c>
      <c r="E44" s="545"/>
      <c r="F44" s="391"/>
      <c r="G44" s="415"/>
      <c r="H44" s="436" t="s">
        <v>500</v>
      </c>
      <c r="I44" s="458"/>
      <c r="J44" s="415"/>
      <c r="K44" s="482" t="s">
        <v>500</v>
      </c>
    </row>
    <row r="45" spans="1:11" x14ac:dyDescent="0.2">
      <c r="A45" s="28"/>
      <c r="B45" s="41" t="s">
        <v>324</v>
      </c>
      <c r="C45" s="554"/>
      <c r="D45" s="78">
        <v>100</v>
      </c>
      <c r="E45" s="545"/>
      <c r="F45" s="391"/>
      <c r="G45" s="415"/>
      <c r="H45" s="436" t="s">
        <v>500</v>
      </c>
      <c r="I45" s="458"/>
      <c r="J45" s="415"/>
      <c r="K45" s="482" t="s">
        <v>500</v>
      </c>
    </row>
    <row r="46" spans="1:11" x14ac:dyDescent="0.2">
      <c r="A46" s="28"/>
      <c r="B46" s="41" t="s">
        <v>325</v>
      </c>
      <c r="C46" s="555"/>
      <c r="D46" s="75">
        <v>150</v>
      </c>
      <c r="E46" s="546"/>
      <c r="F46" s="392"/>
      <c r="G46" s="417"/>
      <c r="H46" s="438" t="s">
        <v>500</v>
      </c>
      <c r="I46" s="460"/>
      <c r="J46" s="417"/>
      <c r="K46" s="484" t="s">
        <v>500</v>
      </c>
    </row>
    <row r="47" spans="1:11" x14ac:dyDescent="0.2">
      <c r="A47" s="28"/>
      <c r="B47" s="43" t="s">
        <v>326</v>
      </c>
      <c r="C47" s="553" t="s">
        <v>460</v>
      </c>
      <c r="D47" s="62">
        <v>20</v>
      </c>
      <c r="E47" s="544" t="s">
        <v>500</v>
      </c>
      <c r="F47" s="387"/>
      <c r="G47" s="415"/>
      <c r="H47" s="436" t="s">
        <v>500</v>
      </c>
      <c r="I47" s="458"/>
      <c r="J47" s="415"/>
      <c r="K47" s="482" t="s">
        <v>500</v>
      </c>
    </row>
    <row r="48" spans="1:11" x14ac:dyDescent="0.2">
      <c r="A48" s="28"/>
      <c r="B48" s="41" t="s">
        <v>327</v>
      </c>
      <c r="C48" s="554"/>
      <c r="D48" s="78">
        <v>50</v>
      </c>
      <c r="E48" s="545"/>
      <c r="F48" s="390"/>
      <c r="G48" s="418"/>
      <c r="H48" s="439" t="s">
        <v>500</v>
      </c>
      <c r="I48" s="461"/>
      <c r="J48" s="418"/>
      <c r="K48" s="485" t="s">
        <v>500</v>
      </c>
    </row>
    <row r="49" spans="1:11" x14ac:dyDescent="0.2">
      <c r="A49" s="28"/>
      <c r="B49" s="41" t="s">
        <v>328</v>
      </c>
      <c r="C49" s="554"/>
      <c r="D49" s="78">
        <v>100</v>
      </c>
      <c r="E49" s="545"/>
      <c r="F49" s="391"/>
      <c r="G49" s="415"/>
      <c r="H49" s="436" t="s">
        <v>500</v>
      </c>
      <c r="I49" s="458"/>
      <c r="J49" s="415"/>
      <c r="K49" s="482" t="s">
        <v>500</v>
      </c>
    </row>
    <row r="50" spans="1:11" x14ac:dyDescent="0.2">
      <c r="A50" s="28"/>
      <c r="B50" s="44" t="s">
        <v>329</v>
      </c>
      <c r="C50" s="555"/>
      <c r="D50" s="75">
        <v>150</v>
      </c>
      <c r="E50" s="546"/>
      <c r="F50" s="392"/>
      <c r="G50" s="417"/>
      <c r="H50" s="438" t="s">
        <v>500</v>
      </c>
      <c r="I50" s="460"/>
      <c r="J50" s="417"/>
      <c r="K50" s="484" t="s">
        <v>500</v>
      </c>
    </row>
    <row r="51" spans="1:11" x14ac:dyDescent="0.2">
      <c r="A51" s="28"/>
      <c r="B51" s="40" t="s">
        <v>330</v>
      </c>
      <c r="C51" s="541" t="s">
        <v>271</v>
      </c>
      <c r="D51" s="80">
        <v>20</v>
      </c>
      <c r="E51" s="544">
        <v>0.2</v>
      </c>
      <c r="F51" s="394">
        <v>14369840</v>
      </c>
      <c r="G51" s="418">
        <v>2873968</v>
      </c>
      <c r="H51" s="439">
        <v>2.3E-3</v>
      </c>
      <c r="I51" s="461">
        <v>14369840</v>
      </c>
      <c r="J51" s="418">
        <v>2873968</v>
      </c>
      <c r="K51" s="485">
        <v>2.3E-3</v>
      </c>
    </row>
    <row r="52" spans="1:11" x14ac:dyDescent="0.2">
      <c r="A52" s="28"/>
      <c r="B52" s="40" t="s">
        <v>331</v>
      </c>
      <c r="C52" s="542"/>
      <c r="D52" s="80">
        <v>30</v>
      </c>
      <c r="E52" s="545"/>
      <c r="F52" s="394"/>
      <c r="G52" s="418"/>
      <c r="H52" s="439" t="s">
        <v>500</v>
      </c>
      <c r="I52" s="461"/>
      <c r="J52" s="418"/>
      <c r="K52" s="485" t="s">
        <v>500</v>
      </c>
    </row>
    <row r="53" spans="1:11" x14ac:dyDescent="0.2">
      <c r="A53" s="28"/>
      <c r="B53" s="40" t="s">
        <v>332</v>
      </c>
      <c r="C53" s="542"/>
      <c r="D53" s="80">
        <v>40</v>
      </c>
      <c r="E53" s="545"/>
      <c r="F53" s="394"/>
      <c r="G53" s="418"/>
      <c r="H53" s="439" t="s">
        <v>500</v>
      </c>
      <c r="I53" s="461"/>
      <c r="J53" s="418"/>
      <c r="K53" s="485" t="s">
        <v>500</v>
      </c>
    </row>
    <row r="54" spans="1:11" x14ac:dyDescent="0.2">
      <c r="A54" s="28"/>
      <c r="B54" s="38" t="s">
        <v>333</v>
      </c>
      <c r="C54" s="542"/>
      <c r="D54" s="78">
        <v>50</v>
      </c>
      <c r="E54" s="545"/>
      <c r="F54" s="387"/>
      <c r="G54" s="415"/>
      <c r="H54" s="436" t="s">
        <v>500</v>
      </c>
      <c r="I54" s="458"/>
      <c r="J54" s="415"/>
      <c r="K54" s="482" t="s">
        <v>500</v>
      </c>
    </row>
    <row r="55" spans="1:11" x14ac:dyDescent="0.2">
      <c r="A55" s="28"/>
      <c r="B55" s="40" t="s">
        <v>334</v>
      </c>
      <c r="C55" s="542"/>
      <c r="D55" s="80">
        <v>75</v>
      </c>
      <c r="E55" s="545"/>
      <c r="F55" s="394"/>
      <c r="G55" s="418"/>
      <c r="H55" s="439" t="s">
        <v>500</v>
      </c>
      <c r="I55" s="461"/>
      <c r="J55" s="418"/>
      <c r="K55" s="485" t="s">
        <v>500</v>
      </c>
    </row>
    <row r="56" spans="1:11" x14ac:dyDescent="0.2">
      <c r="A56" s="28"/>
      <c r="B56" s="38" t="s">
        <v>335</v>
      </c>
      <c r="C56" s="542"/>
      <c r="D56" s="78">
        <v>100</v>
      </c>
      <c r="E56" s="545"/>
      <c r="F56" s="387"/>
      <c r="G56" s="415"/>
      <c r="H56" s="436" t="s">
        <v>500</v>
      </c>
      <c r="I56" s="458"/>
      <c r="J56" s="415"/>
      <c r="K56" s="482" t="s">
        <v>500</v>
      </c>
    </row>
    <row r="57" spans="1:11" x14ac:dyDescent="0.2">
      <c r="A57" s="28"/>
      <c r="B57" s="41" t="s">
        <v>336</v>
      </c>
      <c r="C57" s="542"/>
      <c r="D57" s="85">
        <v>150</v>
      </c>
      <c r="E57" s="545"/>
      <c r="F57" s="395"/>
      <c r="G57" s="419"/>
      <c r="H57" s="440" t="s">
        <v>500</v>
      </c>
      <c r="I57" s="462"/>
      <c r="J57" s="419"/>
      <c r="K57" s="486" t="s">
        <v>500</v>
      </c>
    </row>
    <row r="58" spans="1:11" s="59" customFormat="1" x14ac:dyDescent="0.2">
      <c r="A58" s="28"/>
      <c r="B58" s="44" t="s">
        <v>337</v>
      </c>
      <c r="C58" s="543"/>
      <c r="D58" s="81">
        <v>250</v>
      </c>
      <c r="E58" s="546"/>
      <c r="F58" s="396"/>
      <c r="G58" s="420"/>
      <c r="H58" s="441" t="s">
        <v>500</v>
      </c>
      <c r="I58" s="463"/>
      <c r="J58" s="420"/>
      <c r="K58" s="487" t="s">
        <v>500</v>
      </c>
    </row>
    <row r="59" spans="1:11" x14ac:dyDescent="0.2">
      <c r="A59" s="28"/>
      <c r="B59" s="45" t="s">
        <v>338</v>
      </c>
      <c r="C59" s="541" t="s">
        <v>461</v>
      </c>
      <c r="D59" s="80">
        <v>10</v>
      </c>
      <c r="E59" s="544" t="s">
        <v>500</v>
      </c>
      <c r="F59" s="394"/>
      <c r="G59" s="418"/>
      <c r="H59" s="439" t="s">
        <v>500</v>
      </c>
      <c r="I59" s="461"/>
      <c r="J59" s="418"/>
      <c r="K59" s="485" t="s">
        <v>500</v>
      </c>
    </row>
    <row r="60" spans="1:11" x14ac:dyDescent="0.2">
      <c r="A60" s="28"/>
      <c r="B60" s="40" t="s">
        <v>339</v>
      </c>
      <c r="C60" s="542"/>
      <c r="D60" s="80">
        <v>15</v>
      </c>
      <c r="E60" s="545"/>
      <c r="F60" s="394"/>
      <c r="G60" s="418"/>
      <c r="H60" s="439" t="s">
        <v>500</v>
      </c>
      <c r="I60" s="461"/>
      <c r="J60" s="418"/>
      <c r="K60" s="485" t="s">
        <v>500</v>
      </c>
    </row>
    <row r="61" spans="1:11" x14ac:dyDescent="0.2">
      <c r="A61" s="28"/>
      <c r="B61" s="40" t="s">
        <v>340</v>
      </c>
      <c r="C61" s="542"/>
      <c r="D61" s="80">
        <v>20</v>
      </c>
      <c r="E61" s="545"/>
      <c r="F61" s="394"/>
      <c r="G61" s="418"/>
      <c r="H61" s="439" t="s">
        <v>500</v>
      </c>
      <c r="I61" s="461"/>
      <c r="J61" s="418"/>
      <c r="K61" s="485" t="s">
        <v>500</v>
      </c>
    </row>
    <row r="62" spans="1:11" x14ac:dyDescent="0.2">
      <c r="A62" s="28"/>
      <c r="B62" s="38" t="s">
        <v>341</v>
      </c>
      <c r="C62" s="542"/>
      <c r="D62" s="78">
        <v>25</v>
      </c>
      <c r="E62" s="545"/>
      <c r="F62" s="387"/>
      <c r="G62" s="415"/>
      <c r="H62" s="436" t="s">
        <v>500</v>
      </c>
      <c r="I62" s="458"/>
      <c r="J62" s="415"/>
      <c r="K62" s="482" t="s">
        <v>500</v>
      </c>
    </row>
    <row r="63" spans="1:11" x14ac:dyDescent="0.2">
      <c r="A63" s="28"/>
      <c r="B63" s="40" t="s">
        <v>342</v>
      </c>
      <c r="C63" s="542"/>
      <c r="D63" s="80">
        <v>35</v>
      </c>
      <c r="E63" s="545"/>
      <c r="F63" s="394"/>
      <c r="G63" s="418"/>
      <c r="H63" s="439" t="s">
        <v>500</v>
      </c>
      <c r="I63" s="461"/>
      <c r="J63" s="418"/>
      <c r="K63" s="485" t="s">
        <v>500</v>
      </c>
    </row>
    <row r="64" spans="1:11" x14ac:dyDescent="0.2">
      <c r="A64" s="28"/>
      <c r="B64" s="38" t="s">
        <v>343</v>
      </c>
      <c r="C64" s="542"/>
      <c r="D64" s="78">
        <v>50</v>
      </c>
      <c r="E64" s="545"/>
      <c r="F64" s="387"/>
      <c r="G64" s="415"/>
      <c r="H64" s="436" t="s">
        <v>500</v>
      </c>
      <c r="I64" s="458"/>
      <c r="J64" s="415"/>
      <c r="K64" s="482" t="s">
        <v>500</v>
      </c>
    </row>
    <row r="65" spans="1:11" x14ac:dyDescent="0.2">
      <c r="A65" s="28"/>
      <c r="B65" s="44" t="s">
        <v>344</v>
      </c>
      <c r="C65" s="543"/>
      <c r="D65" s="81">
        <v>100</v>
      </c>
      <c r="E65" s="546"/>
      <c r="F65" s="396"/>
      <c r="G65" s="420"/>
      <c r="H65" s="441" t="s">
        <v>500</v>
      </c>
      <c r="I65" s="463"/>
      <c r="J65" s="420"/>
      <c r="K65" s="487" t="s">
        <v>500</v>
      </c>
    </row>
    <row r="66" spans="1:11" x14ac:dyDescent="0.2">
      <c r="A66" s="28"/>
      <c r="B66" s="40" t="s">
        <v>345</v>
      </c>
      <c r="C66" s="553" t="s">
        <v>462</v>
      </c>
      <c r="D66" s="80">
        <v>20</v>
      </c>
      <c r="E66" s="544" t="s">
        <v>500</v>
      </c>
      <c r="F66" s="386"/>
      <c r="G66" s="414"/>
      <c r="H66" s="435" t="s">
        <v>500</v>
      </c>
      <c r="I66" s="457"/>
      <c r="J66" s="414"/>
      <c r="K66" s="481" t="s">
        <v>500</v>
      </c>
    </row>
    <row r="67" spans="1:11" x14ac:dyDescent="0.2">
      <c r="A67" s="28"/>
      <c r="B67" s="38" t="s">
        <v>346</v>
      </c>
      <c r="C67" s="554"/>
      <c r="D67" s="78">
        <v>50</v>
      </c>
      <c r="E67" s="545"/>
      <c r="F67" s="387"/>
      <c r="G67" s="415"/>
      <c r="H67" s="436" t="s">
        <v>500</v>
      </c>
      <c r="I67" s="458"/>
      <c r="J67" s="415"/>
      <c r="K67" s="482" t="s">
        <v>500</v>
      </c>
    </row>
    <row r="68" spans="1:11" x14ac:dyDescent="0.2">
      <c r="A68" s="28"/>
      <c r="B68" s="38" t="s">
        <v>347</v>
      </c>
      <c r="C68" s="554"/>
      <c r="D68" s="78">
        <v>75</v>
      </c>
      <c r="E68" s="545"/>
      <c r="F68" s="387"/>
      <c r="G68" s="415"/>
      <c r="H68" s="436" t="s">
        <v>500</v>
      </c>
      <c r="I68" s="458"/>
      <c r="J68" s="415"/>
      <c r="K68" s="482" t="s">
        <v>500</v>
      </c>
    </row>
    <row r="69" spans="1:11" x14ac:dyDescent="0.2">
      <c r="A69" s="28"/>
      <c r="B69" s="38" t="s">
        <v>348</v>
      </c>
      <c r="C69" s="554"/>
      <c r="D69" s="78">
        <v>85</v>
      </c>
      <c r="E69" s="545"/>
      <c r="F69" s="387"/>
      <c r="G69" s="415"/>
      <c r="H69" s="436" t="s">
        <v>500</v>
      </c>
      <c r="I69" s="458"/>
      <c r="J69" s="415"/>
      <c r="K69" s="482" t="s">
        <v>500</v>
      </c>
    </row>
    <row r="70" spans="1:11" x14ac:dyDescent="0.2">
      <c r="A70" s="28"/>
      <c r="B70" s="38" t="s">
        <v>349</v>
      </c>
      <c r="C70" s="554"/>
      <c r="D70" s="78">
        <v>100</v>
      </c>
      <c r="E70" s="545"/>
      <c r="F70" s="387"/>
      <c r="G70" s="415"/>
      <c r="H70" s="436" t="s">
        <v>500</v>
      </c>
      <c r="I70" s="458"/>
      <c r="J70" s="415"/>
      <c r="K70" s="482" t="s">
        <v>500</v>
      </c>
    </row>
    <row r="71" spans="1:11" x14ac:dyDescent="0.2">
      <c r="A71" s="28"/>
      <c r="B71" s="41" t="s">
        <v>350</v>
      </c>
      <c r="C71" s="554"/>
      <c r="D71" s="85">
        <v>150</v>
      </c>
      <c r="E71" s="545"/>
      <c r="F71" s="395"/>
      <c r="G71" s="419"/>
      <c r="H71" s="440" t="s">
        <v>500</v>
      </c>
      <c r="I71" s="462"/>
      <c r="J71" s="419"/>
      <c r="K71" s="486" t="s">
        <v>500</v>
      </c>
    </row>
    <row r="72" spans="1:11" s="59" customFormat="1" x14ac:dyDescent="0.2">
      <c r="A72" s="28"/>
      <c r="B72" s="44" t="s">
        <v>351</v>
      </c>
      <c r="C72" s="555"/>
      <c r="D72" s="81">
        <v>250</v>
      </c>
      <c r="E72" s="546"/>
      <c r="F72" s="396"/>
      <c r="G72" s="420"/>
      <c r="H72" s="441" t="s">
        <v>500</v>
      </c>
      <c r="I72" s="463"/>
      <c r="J72" s="420"/>
      <c r="K72" s="487" t="s">
        <v>500</v>
      </c>
    </row>
    <row r="73" spans="1:11" x14ac:dyDescent="0.2">
      <c r="A73" s="28"/>
      <c r="B73" s="42" t="s">
        <v>352</v>
      </c>
      <c r="C73" s="553" t="s">
        <v>463</v>
      </c>
      <c r="D73" s="77">
        <v>20</v>
      </c>
      <c r="E73" s="544" t="s">
        <v>500</v>
      </c>
      <c r="F73" s="397"/>
      <c r="G73" s="421"/>
      <c r="H73" s="442" t="s">
        <v>500</v>
      </c>
      <c r="I73" s="464"/>
      <c r="J73" s="421"/>
      <c r="K73" s="488" t="s">
        <v>500</v>
      </c>
    </row>
    <row r="74" spans="1:11" x14ac:dyDescent="0.2">
      <c r="A74" s="28"/>
      <c r="B74" s="46" t="s">
        <v>353</v>
      </c>
      <c r="C74" s="554"/>
      <c r="D74" s="78">
        <v>50</v>
      </c>
      <c r="E74" s="545"/>
      <c r="F74" s="394"/>
      <c r="G74" s="418"/>
      <c r="H74" s="439" t="s">
        <v>500</v>
      </c>
      <c r="I74" s="461"/>
      <c r="J74" s="418"/>
      <c r="K74" s="485" t="s">
        <v>500</v>
      </c>
    </row>
    <row r="75" spans="1:11" x14ac:dyDescent="0.2">
      <c r="A75" s="28"/>
      <c r="B75" s="46" t="s">
        <v>354</v>
      </c>
      <c r="C75" s="554"/>
      <c r="D75" s="78">
        <v>75</v>
      </c>
      <c r="E75" s="545"/>
      <c r="F75" s="394"/>
      <c r="G75" s="418"/>
      <c r="H75" s="439" t="s">
        <v>500</v>
      </c>
      <c r="I75" s="461"/>
      <c r="J75" s="418"/>
      <c r="K75" s="485" t="s">
        <v>500</v>
      </c>
    </row>
    <row r="76" spans="1:11" x14ac:dyDescent="0.2">
      <c r="A76" s="28"/>
      <c r="B76" s="46" t="s">
        <v>355</v>
      </c>
      <c r="C76" s="554"/>
      <c r="D76" s="78">
        <v>80</v>
      </c>
      <c r="E76" s="545"/>
      <c r="F76" s="394"/>
      <c r="G76" s="418"/>
      <c r="H76" s="439" t="s">
        <v>500</v>
      </c>
      <c r="I76" s="461"/>
      <c r="J76" s="418"/>
      <c r="K76" s="485" t="s">
        <v>500</v>
      </c>
    </row>
    <row r="77" spans="1:11" x14ac:dyDescent="0.2">
      <c r="A77" s="28"/>
      <c r="B77" s="47" t="s">
        <v>356</v>
      </c>
      <c r="C77" s="554"/>
      <c r="D77" s="78">
        <v>100</v>
      </c>
      <c r="E77" s="545"/>
      <c r="F77" s="387"/>
      <c r="G77" s="415"/>
      <c r="H77" s="436" t="s">
        <v>500</v>
      </c>
      <c r="I77" s="458"/>
      <c r="J77" s="415"/>
      <c r="K77" s="482" t="s">
        <v>500</v>
      </c>
    </row>
    <row r="78" spans="1:11" x14ac:dyDescent="0.2">
      <c r="A78" s="28"/>
      <c r="B78" s="47" t="s">
        <v>357</v>
      </c>
      <c r="C78" s="554"/>
      <c r="D78" s="62">
        <v>130</v>
      </c>
      <c r="E78" s="545"/>
      <c r="F78" s="395"/>
      <c r="G78" s="419"/>
      <c r="H78" s="440" t="s">
        <v>500</v>
      </c>
      <c r="I78" s="462"/>
      <c r="J78" s="419"/>
      <c r="K78" s="486" t="s">
        <v>500</v>
      </c>
    </row>
    <row r="79" spans="1:11" x14ac:dyDescent="0.2">
      <c r="A79" s="28"/>
      <c r="B79" s="47" t="s">
        <v>358</v>
      </c>
      <c r="C79" s="554"/>
      <c r="D79" s="78">
        <v>150</v>
      </c>
      <c r="E79" s="545"/>
      <c r="F79" s="395"/>
      <c r="G79" s="419"/>
      <c r="H79" s="440" t="s">
        <v>500</v>
      </c>
      <c r="I79" s="462"/>
      <c r="J79" s="419"/>
      <c r="K79" s="486" t="s">
        <v>500</v>
      </c>
    </row>
    <row r="80" spans="1:11" x14ac:dyDescent="0.2">
      <c r="A80" s="28"/>
      <c r="B80" s="42" t="s">
        <v>359</v>
      </c>
      <c r="C80" s="541" t="s">
        <v>464</v>
      </c>
      <c r="D80" s="77">
        <v>45</v>
      </c>
      <c r="E80" s="544" t="s">
        <v>500</v>
      </c>
      <c r="F80" s="397"/>
      <c r="G80" s="421"/>
      <c r="H80" s="442" t="s">
        <v>500</v>
      </c>
      <c r="I80" s="464"/>
      <c r="J80" s="421"/>
      <c r="K80" s="488" t="s">
        <v>500</v>
      </c>
    </row>
    <row r="81" spans="1:11" s="59" customFormat="1" x14ac:dyDescent="0.2">
      <c r="A81" s="28"/>
      <c r="B81" s="47" t="s">
        <v>360</v>
      </c>
      <c r="C81" s="542"/>
      <c r="D81" s="62">
        <v>75</v>
      </c>
      <c r="E81" s="545"/>
      <c r="F81" s="387"/>
      <c r="G81" s="415"/>
      <c r="H81" s="436" t="s">
        <v>500</v>
      </c>
      <c r="I81" s="458"/>
      <c r="J81" s="415"/>
      <c r="K81" s="482" t="s">
        <v>500</v>
      </c>
    </row>
    <row r="82" spans="1:11" x14ac:dyDescent="0.2">
      <c r="A82" s="28"/>
      <c r="B82" s="48" t="s">
        <v>361</v>
      </c>
      <c r="C82" s="543"/>
      <c r="D82" s="79">
        <v>100</v>
      </c>
      <c r="E82" s="546"/>
      <c r="F82" s="396"/>
      <c r="G82" s="420"/>
      <c r="H82" s="441" t="s">
        <v>500</v>
      </c>
      <c r="I82" s="463"/>
      <c r="J82" s="420"/>
      <c r="K82" s="487" t="s">
        <v>500</v>
      </c>
    </row>
    <row r="83" spans="1:11" x14ac:dyDescent="0.2">
      <c r="A83" s="28"/>
      <c r="B83" s="40" t="s">
        <v>362</v>
      </c>
      <c r="C83" s="541" t="s">
        <v>465</v>
      </c>
      <c r="D83" s="80">
        <v>20</v>
      </c>
      <c r="E83" s="544" t="s">
        <v>500</v>
      </c>
      <c r="F83" s="394"/>
      <c r="G83" s="418"/>
      <c r="H83" s="439" t="s">
        <v>500</v>
      </c>
      <c r="I83" s="461"/>
      <c r="J83" s="418"/>
      <c r="K83" s="485" t="s">
        <v>500</v>
      </c>
    </row>
    <row r="84" spans="1:11" x14ac:dyDescent="0.2">
      <c r="A84" s="28"/>
      <c r="B84" s="40" t="s">
        <v>363</v>
      </c>
      <c r="C84" s="542"/>
      <c r="D84" s="80">
        <v>25</v>
      </c>
      <c r="E84" s="545"/>
      <c r="F84" s="394"/>
      <c r="G84" s="418"/>
      <c r="H84" s="439" t="s">
        <v>500</v>
      </c>
      <c r="I84" s="461"/>
      <c r="J84" s="418"/>
      <c r="K84" s="485" t="s">
        <v>500</v>
      </c>
    </row>
    <row r="85" spans="1:11" x14ac:dyDescent="0.2">
      <c r="A85" s="28"/>
      <c r="B85" s="40" t="s">
        <v>364</v>
      </c>
      <c r="C85" s="542"/>
      <c r="D85" s="80">
        <v>30</v>
      </c>
      <c r="E85" s="545"/>
      <c r="F85" s="394"/>
      <c r="G85" s="418"/>
      <c r="H85" s="439" t="s">
        <v>500</v>
      </c>
      <c r="I85" s="461"/>
      <c r="J85" s="418"/>
      <c r="K85" s="485" t="s">
        <v>500</v>
      </c>
    </row>
    <row r="86" spans="1:11" x14ac:dyDescent="0.2">
      <c r="A86" s="28"/>
      <c r="B86" s="40" t="s">
        <v>365</v>
      </c>
      <c r="C86" s="542"/>
      <c r="D86" s="80">
        <v>31.25</v>
      </c>
      <c r="E86" s="545"/>
      <c r="F86" s="394"/>
      <c r="G86" s="418"/>
      <c r="H86" s="439" t="s">
        <v>500</v>
      </c>
      <c r="I86" s="461"/>
      <c r="J86" s="418"/>
      <c r="K86" s="485" t="s">
        <v>500</v>
      </c>
    </row>
    <row r="87" spans="1:11" x14ac:dyDescent="0.2">
      <c r="A87" s="28"/>
      <c r="B87" s="40" t="s">
        <v>366</v>
      </c>
      <c r="C87" s="542"/>
      <c r="D87" s="80">
        <v>35</v>
      </c>
      <c r="E87" s="545"/>
      <c r="F87" s="394"/>
      <c r="G87" s="418"/>
      <c r="H87" s="439" t="s">
        <v>500</v>
      </c>
      <c r="I87" s="461"/>
      <c r="J87" s="418"/>
      <c r="K87" s="485" t="s">
        <v>500</v>
      </c>
    </row>
    <row r="88" spans="1:11" x14ac:dyDescent="0.2">
      <c r="A88" s="28"/>
      <c r="B88" s="40" t="s">
        <v>367</v>
      </c>
      <c r="C88" s="542"/>
      <c r="D88" s="80">
        <v>37.5</v>
      </c>
      <c r="E88" s="545"/>
      <c r="F88" s="394"/>
      <c r="G88" s="418"/>
      <c r="H88" s="439" t="s">
        <v>500</v>
      </c>
      <c r="I88" s="461"/>
      <c r="J88" s="418"/>
      <c r="K88" s="485" t="s">
        <v>500</v>
      </c>
    </row>
    <row r="89" spans="1:11" x14ac:dyDescent="0.2">
      <c r="A89" s="28"/>
      <c r="B89" s="38" t="s">
        <v>368</v>
      </c>
      <c r="C89" s="542"/>
      <c r="D89" s="78">
        <v>40</v>
      </c>
      <c r="E89" s="545"/>
      <c r="F89" s="387"/>
      <c r="G89" s="415"/>
      <c r="H89" s="436" t="s">
        <v>500</v>
      </c>
      <c r="I89" s="458"/>
      <c r="J89" s="415"/>
      <c r="K89" s="482" t="s">
        <v>500</v>
      </c>
    </row>
    <row r="90" spans="1:11" x14ac:dyDescent="0.2">
      <c r="A90" s="28"/>
      <c r="B90" s="40" t="s">
        <v>369</v>
      </c>
      <c r="C90" s="542"/>
      <c r="D90" s="80">
        <v>50</v>
      </c>
      <c r="E90" s="545"/>
      <c r="F90" s="394"/>
      <c r="G90" s="418"/>
      <c r="H90" s="439" t="s">
        <v>500</v>
      </c>
      <c r="I90" s="461"/>
      <c r="J90" s="418"/>
      <c r="K90" s="485" t="s">
        <v>500</v>
      </c>
    </row>
    <row r="91" spans="1:11" x14ac:dyDescent="0.2">
      <c r="A91" s="28"/>
      <c r="B91" s="40" t="s">
        <v>370</v>
      </c>
      <c r="C91" s="542"/>
      <c r="D91" s="80">
        <v>62.5</v>
      </c>
      <c r="E91" s="545"/>
      <c r="F91" s="394"/>
      <c r="G91" s="418"/>
      <c r="H91" s="439" t="s">
        <v>500</v>
      </c>
      <c r="I91" s="461"/>
      <c r="J91" s="418"/>
      <c r="K91" s="485" t="s">
        <v>500</v>
      </c>
    </row>
    <row r="92" spans="1:11" x14ac:dyDescent="0.2">
      <c r="A92" s="28"/>
      <c r="B92" s="38" t="s">
        <v>371</v>
      </c>
      <c r="C92" s="542"/>
      <c r="D92" s="78">
        <v>70</v>
      </c>
      <c r="E92" s="545"/>
      <c r="F92" s="387"/>
      <c r="G92" s="415"/>
      <c r="H92" s="436" t="s">
        <v>500</v>
      </c>
      <c r="I92" s="458"/>
      <c r="J92" s="415"/>
      <c r="K92" s="482" t="s">
        <v>500</v>
      </c>
    </row>
    <row r="93" spans="1:11" x14ac:dyDescent="0.2">
      <c r="A93" s="28"/>
      <c r="B93" s="44" t="s">
        <v>372</v>
      </c>
      <c r="C93" s="543"/>
      <c r="D93" s="81">
        <v>75</v>
      </c>
      <c r="E93" s="546"/>
      <c r="F93" s="396"/>
      <c r="G93" s="420"/>
      <c r="H93" s="441" t="s">
        <v>500</v>
      </c>
      <c r="I93" s="463"/>
      <c r="J93" s="420"/>
      <c r="K93" s="487" t="s">
        <v>500</v>
      </c>
    </row>
    <row r="94" spans="1:11" x14ac:dyDescent="0.2">
      <c r="A94" s="28"/>
      <c r="B94" s="42" t="s">
        <v>373</v>
      </c>
      <c r="C94" s="541" t="s">
        <v>466</v>
      </c>
      <c r="D94" s="77">
        <v>30</v>
      </c>
      <c r="E94" s="544" t="s">
        <v>500</v>
      </c>
      <c r="F94" s="397"/>
      <c r="G94" s="421"/>
      <c r="H94" s="442" t="s">
        <v>500</v>
      </c>
      <c r="I94" s="464"/>
      <c r="J94" s="421"/>
      <c r="K94" s="488" t="s">
        <v>500</v>
      </c>
    </row>
    <row r="95" spans="1:11" x14ac:dyDescent="0.2">
      <c r="A95" s="28"/>
      <c r="B95" s="40" t="s">
        <v>374</v>
      </c>
      <c r="C95" s="542"/>
      <c r="D95" s="80">
        <v>35</v>
      </c>
      <c r="E95" s="545"/>
      <c r="F95" s="394"/>
      <c r="G95" s="418"/>
      <c r="H95" s="439" t="s">
        <v>500</v>
      </c>
      <c r="I95" s="461"/>
      <c r="J95" s="418"/>
      <c r="K95" s="485" t="s">
        <v>500</v>
      </c>
    </row>
    <row r="96" spans="1:11" x14ac:dyDescent="0.2">
      <c r="A96" s="28"/>
      <c r="B96" s="40" t="s">
        <v>375</v>
      </c>
      <c r="C96" s="542"/>
      <c r="D96" s="80">
        <v>43.75</v>
      </c>
      <c r="E96" s="545"/>
      <c r="F96" s="394"/>
      <c r="G96" s="418"/>
      <c r="H96" s="439" t="s">
        <v>500</v>
      </c>
      <c r="I96" s="461"/>
      <c r="J96" s="418"/>
      <c r="K96" s="485" t="s">
        <v>500</v>
      </c>
    </row>
    <row r="97" spans="1:11" x14ac:dyDescent="0.2">
      <c r="A97" s="28"/>
      <c r="B97" s="40" t="s">
        <v>376</v>
      </c>
      <c r="C97" s="542"/>
      <c r="D97" s="80">
        <v>45</v>
      </c>
      <c r="E97" s="545"/>
      <c r="F97" s="394"/>
      <c r="G97" s="418"/>
      <c r="H97" s="439" t="s">
        <v>500</v>
      </c>
      <c r="I97" s="461"/>
      <c r="J97" s="418"/>
      <c r="K97" s="485" t="s">
        <v>500</v>
      </c>
    </row>
    <row r="98" spans="1:11" x14ac:dyDescent="0.2">
      <c r="A98" s="28"/>
      <c r="B98" s="40" t="s">
        <v>377</v>
      </c>
      <c r="C98" s="542"/>
      <c r="D98" s="80">
        <v>56.25</v>
      </c>
      <c r="E98" s="545"/>
      <c r="F98" s="394"/>
      <c r="G98" s="418"/>
      <c r="H98" s="439" t="s">
        <v>500</v>
      </c>
      <c r="I98" s="461"/>
      <c r="J98" s="418"/>
      <c r="K98" s="485" t="s">
        <v>500</v>
      </c>
    </row>
    <row r="99" spans="1:11" x14ac:dyDescent="0.2">
      <c r="A99" s="28"/>
      <c r="B99" s="40" t="s">
        <v>378</v>
      </c>
      <c r="C99" s="542"/>
      <c r="D99" s="80">
        <v>60</v>
      </c>
      <c r="E99" s="545"/>
      <c r="F99" s="394"/>
      <c r="G99" s="418"/>
      <c r="H99" s="439" t="s">
        <v>500</v>
      </c>
      <c r="I99" s="461"/>
      <c r="J99" s="418"/>
      <c r="K99" s="485" t="s">
        <v>500</v>
      </c>
    </row>
    <row r="100" spans="1:11" x14ac:dyDescent="0.2">
      <c r="A100" s="28"/>
      <c r="B100" s="38" t="s">
        <v>379</v>
      </c>
      <c r="C100" s="542"/>
      <c r="D100" s="78">
        <v>75</v>
      </c>
      <c r="E100" s="545"/>
      <c r="F100" s="387"/>
      <c r="G100" s="415"/>
      <c r="H100" s="436" t="s">
        <v>500</v>
      </c>
      <c r="I100" s="458"/>
      <c r="J100" s="415"/>
      <c r="K100" s="482" t="s">
        <v>500</v>
      </c>
    </row>
    <row r="101" spans="1:11" x14ac:dyDescent="0.2">
      <c r="A101" s="28"/>
      <c r="B101" s="40" t="s">
        <v>380</v>
      </c>
      <c r="C101" s="542"/>
      <c r="D101" s="80">
        <v>93.75</v>
      </c>
      <c r="E101" s="545"/>
      <c r="F101" s="394"/>
      <c r="G101" s="418"/>
      <c r="H101" s="439" t="s">
        <v>500</v>
      </c>
      <c r="I101" s="461"/>
      <c r="J101" s="418"/>
      <c r="K101" s="485" t="s">
        <v>500</v>
      </c>
    </row>
    <row r="102" spans="1:11" x14ac:dyDescent="0.2">
      <c r="A102" s="28"/>
      <c r="B102" s="40" t="s">
        <v>381</v>
      </c>
      <c r="C102" s="542"/>
      <c r="D102" s="80">
        <v>105</v>
      </c>
      <c r="E102" s="545"/>
      <c r="F102" s="394"/>
      <c r="G102" s="418"/>
      <c r="H102" s="439" t="s">
        <v>500</v>
      </c>
      <c r="I102" s="461"/>
      <c r="J102" s="418"/>
      <c r="K102" s="485" t="s">
        <v>500</v>
      </c>
    </row>
    <row r="103" spans="1:11" x14ac:dyDescent="0.2">
      <c r="A103" s="28"/>
      <c r="B103" s="44" t="s">
        <v>382</v>
      </c>
      <c r="C103" s="543"/>
      <c r="D103" s="81">
        <v>150</v>
      </c>
      <c r="E103" s="546"/>
      <c r="F103" s="396"/>
      <c r="G103" s="420"/>
      <c r="H103" s="441" t="s">
        <v>500</v>
      </c>
      <c r="I103" s="463"/>
      <c r="J103" s="420"/>
      <c r="K103" s="487" t="s">
        <v>500</v>
      </c>
    </row>
    <row r="104" spans="1:11" x14ac:dyDescent="0.2">
      <c r="A104" s="28"/>
      <c r="B104" s="40" t="s">
        <v>383</v>
      </c>
      <c r="C104" s="541" t="s">
        <v>467</v>
      </c>
      <c r="D104" s="80">
        <v>70</v>
      </c>
      <c r="E104" s="544" t="s">
        <v>500</v>
      </c>
      <c r="F104" s="394"/>
      <c r="G104" s="418"/>
      <c r="H104" s="439" t="s">
        <v>500</v>
      </c>
      <c r="I104" s="461"/>
      <c r="J104" s="418"/>
      <c r="K104" s="485" t="s">
        <v>500</v>
      </c>
    </row>
    <row r="105" spans="1:11" x14ac:dyDescent="0.2">
      <c r="A105" s="28"/>
      <c r="B105" s="40" t="s">
        <v>384</v>
      </c>
      <c r="C105" s="542"/>
      <c r="D105" s="80">
        <v>90</v>
      </c>
      <c r="E105" s="545"/>
      <c r="F105" s="394"/>
      <c r="G105" s="418"/>
      <c r="H105" s="439" t="s">
        <v>500</v>
      </c>
      <c r="I105" s="461"/>
      <c r="J105" s="418"/>
      <c r="K105" s="485" t="s">
        <v>500</v>
      </c>
    </row>
    <row r="106" spans="1:11" x14ac:dyDescent="0.2">
      <c r="A106" s="28"/>
      <c r="B106" s="40" t="s">
        <v>385</v>
      </c>
      <c r="C106" s="542"/>
      <c r="D106" s="80">
        <v>110</v>
      </c>
      <c r="E106" s="545"/>
      <c r="F106" s="394"/>
      <c r="G106" s="418"/>
      <c r="H106" s="439" t="s">
        <v>500</v>
      </c>
      <c r="I106" s="461"/>
      <c r="J106" s="418"/>
      <c r="K106" s="485" t="s">
        <v>500</v>
      </c>
    </row>
    <row r="107" spans="1:11" x14ac:dyDescent="0.2">
      <c r="A107" s="28"/>
      <c r="B107" s="40" t="s">
        <v>386</v>
      </c>
      <c r="C107" s="542"/>
      <c r="D107" s="80">
        <v>112.5</v>
      </c>
      <c r="E107" s="545"/>
      <c r="F107" s="394"/>
      <c r="G107" s="418"/>
      <c r="H107" s="439" t="s">
        <v>500</v>
      </c>
      <c r="I107" s="461"/>
      <c r="J107" s="418"/>
      <c r="K107" s="485" t="s">
        <v>500</v>
      </c>
    </row>
    <row r="108" spans="1:11" x14ac:dyDescent="0.2">
      <c r="A108" s="28"/>
      <c r="B108" s="44" t="s">
        <v>387</v>
      </c>
      <c r="C108" s="543"/>
      <c r="D108" s="81">
        <v>150</v>
      </c>
      <c r="E108" s="546"/>
      <c r="F108" s="396"/>
      <c r="G108" s="420"/>
      <c r="H108" s="441" t="s">
        <v>500</v>
      </c>
      <c r="I108" s="463"/>
      <c r="J108" s="420"/>
      <c r="K108" s="487" t="s">
        <v>500</v>
      </c>
    </row>
    <row r="109" spans="1:11" x14ac:dyDescent="0.2">
      <c r="A109" s="28"/>
      <c r="B109" s="49" t="s">
        <v>388</v>
      </c>
      <c r="C109" s="66" t="s">
        <v>468</v>
      </c>
      <c r="D109" s="76">
        <v>60</v>
      </c>
      <c r="E109" s="377" t="s">
        <v>500</v>
      </c>
      <c r="F109" s="385"/>
      <c r="G109" s="413"/>
      <c r="H109" s="434" t="s">
        <v>500</v>
      </c>
      <c r="I109" s="456"/>
      <c r="J109" s="413"/>
      <c r="K109" s="480" t="s">
        <v>500</v>
      </c>
    </row>
    <row r="110" spans="1:11" x14ac:dyDescent="0.2">
      <c r="A110" s="28"/>
      <c r="B110" s="40" t="s">
        <v>389</v>
      </c>
      <c r="C110" s="541" t="s">
        <v>469</v>
      </c>
      <c r="D110" s="80">
        <v>100</v>
      </c>
      <c r="E110" s="544" t="s">
        <v>500</v>
      </c>
      <c r="F110" s="394"/>
      <c r="G110" s="418"/>
      <c r="H110" s="439" t="s">
        <v>500</v>
      </c>
      <c r="I110" s="461"/>
      <c r="J110" s="418"/>
      <c r="K110" s="485" t="s">
        <v>500</v>
      </c>
    </row>
    <row r="111" spans="1:11" x14ac:dyDescent="0.2">
      <c r="A111" s="28"/>
      <c r="B111" s="44" t="s">
        <v>390</v>
      </c>
      <c r="C111" s="543"/>
      <c r="D111" s="81">
        <v>150</v>
      </c>
      <c r="E111" s="546"/>
      <c r="F111" s="396"/>
      <c r="G111" s="420"/>
      <c r="H111" s="441" t="s">
        <v>500</v>
      </c>
      <c r="I111" s="463"/>
      <c r="J111" s="420"/>
      <c r="K111" s="487" t="s">
        <v>500</v>
      </c>
    </row>
    <row r="112" spans="1:11" x14ac:dyDescent="0.2">
      <c r="A112" s="28"/>
      <c r="B112" s="40" t="s">
        <v>391</v>
      </c>
      <c r="C112" s="541" t="s">
        <v>470</v>
      </c>
      <c r="D112" s="80">
        <v>100</v>
      </c>
      <c r="E112" s="544" t="s">
        <v>500</v>
      </c>
      <c r="F112" s="394"/>
      <c r="G112" s="418"/>
      <c r="H112" s="439" t="s">
        <v>500</v>
      </c>
      <c r="I112" s="461"/>
      <c r="J112" s="418"/>
      <c r="K112" s="485" t="s">
        <v>500</v>
      </c>
    </row>
    <row r="113" spans="1:11" x14ac:dyDescent="0.2">
      <c r="A113" s="28"/>
      <c r="B113" s="40" t="s">
        <v>392</v>
      </c>
      <c r="C113" s="542"/>
      <c r="D113" s="80">
        <v>125</v>
      </c>
      <c r="E113" s="545"/>
      <c r="F113" s="394"/>
      <c r="G113" s="418"/>
      <c r="H113" s="439" t="s">
        <v>500</v>
      </c>
      <c r="I113" s="461"/>
      <c r="J113" s="418"/>
      <c r="K113" s="485" t="s">
        <v>500</v>
      </c>
    </row>
    <row r="114" spans="1:11" x14ac:dyDescent="0.2">
      <c r="A114" s="28"/>
      <c r="B114" s="44" t="s">
        <v>393</v>
      </c>
      <c r="C114" s="543"/>
      <c r="D114" s="81">
        <v>150</v>
      </c>
      <c r="E114" s="546"/>
      <c r="F114" s="396"/>
      <c r="G114" s="420"/>
      <c r="H114" s="441" t="s">
        <v>500</v>
      </c>
      <c r="I114" s="463"/>
      <c r="J114" s="420"/>
      <c r="K114" s="487" t="s">
        <v>500</v>
      </c>
    </row>
    <row r="115" spans="1:11" x14ac:dyDescent="0.2">
      <c r="A115" s="60"/>
      <c r="B115" s="358" t="s">
        <v>394</v>
      </c>
      <c r="C115" s="550" t="s">
        <v>471</v>
      </c>
      <c r="D115" s="369">
        <v>50</v>
      </c>
      <c r="E115" s="378"/>
      <c r="F115" s="398"/>
      <c r="G115" s="422"/>
      <c r="H115" s="443" t="s">
        <v>500</v>
      </c>
      <c r="I115" s="465"/>
      <c r="J115" s="422"/>
      <c r="K115" s="489" t="s">
        <v>500</v>
      </c>
    </row>
    <row r="116" spans="1:11" x14ac:dyDescent="0.2">
      <c r="A116" s="60"/>
      <c r="B116" s="359" t="s">
        <v>395</v>
      </c>
      <c r="C116" s="551"/>
      <c r="D116" s="274">
        <v>100</v>
      </c>
      <c r="E116" s="379"/>
      <c r="F116" s="399"/>
      <c r="G116" s="423"/>
      <c r="H116" s="444" t="s">
        <v>500</v>
      </c>
      <c r="I116" s="466"/>
      <c r="J116" s="423"/>
      <c r="K116" s="490" t="s">
        <v>500</v>
      </c>
    </row>
    <row r="117" spans="1:11" x14ac:dyDescent="0.2">
      <c r="A117" s="60"/>
      <c r="B117" s="41" t="s">
        <v>396</v>
      </c>
      <c r="C117" s="552"/>
      <c r="D117" s="85">
        <v>150</v>
      </c>
      <c r="E117" s="380" t="s">
        <v>500</v>
      </c>
      <c r="F117" s="389"/>
      <c r="G117" s="417"/>
      <c r="H117" s="435" t="s">
        <v>500</v>
      </c>
      <c r="I117" s="460"/>
      <c r="J117" s="417"/>
      <c r="K117" s="484" t="s">
        <v>500</v>
      </c>
    </row>
    <row r="118" spans="1:11" x14ac:dyDescent="0.2">
      <c r="A118" s="60"/>
      <c r="B118" s="52" t="s">
        <v>397</v>
      </c>
      <c r="C118" s="364" t="s">
        <v>472</v>
      </c>
      <c r="D118" s="270">
        <v>20</v>
      </c>
      <c r="E118" s="381"/>
      <c r="F118" s="400"/>
      <c r="G118" s="424"/>
      <c r="H118" s="445" t="s">
        <v>500</v>
      </c>
      <c r="I118" s="467"/>
      <c r="J118" s="424"/>
      <c r="K118" s="491" t="s">
        <v>500</v>
      </c>
    </row>
    <row r="119" spans="1:11" x14ac:dyDescent="0.2">
      <c r="A119" s="60"/>
      <c r="B119" s="52" t="s">
        <v>398</v>
      </c>
      <c r="C119" s="365" t="s">
        <v>473</v>
      </c>
      <c r="D119" s="270">
        <v>10</v>
      </c>
      <c r="E119" s="381"/>
      <c r="F119" s="400"/>
      <c r="G119" s="424"/>
      <c r="H119" s="445" t="s">
        <v>500</v>
      </c>
      <c r="I119" s="467"/>
      <c r="J119" s="424"/>
      <c r="K119" s="491" t="s">
        <v>500</v>
      </c>
    </row>
    <row r="120" spans="1:11" ht="26.4" x14ac:dyDescent="0.2">
      <c r="A120" s="60"/>
      <c r="B120" s="52" t="s">
        <v>399</v>
      </c>
      <c r="C120" s="365" t="s">
        <v>474</v>
      </c>
      <c r="D120" s="270">
        <v>10</v>
      </c>
      <c r="E120" s="381"/>
      <c r="F120" s="400"/>
      <c r="G120" s="424"/>
      <c r="H120" s="445" t="s">
        <v>500</v>
      </c>
      <c r="I120" s="467"/>
      <c r="J120" s="424"/>
      <c r="K120" s="491" t="s">
        <v>500</v>
      </c>
    </row>
    <row r="121" spans="1:11" x14ac:dyDescent="0.2">
      <c r="A121" s="28"/>
      <c r="B121" s="42" t="s">
        <v>400</v>
      </c>
      <c r="C121" s="541" t="s">
        <v>270</v>
      </c>
      <c r="D121" s="77">
        <v>100</v>
      </c>
      <c r="E121" s="544">
        <v>1.6</v>
      </c>
      <c r="F121" s="401"/>
      <c r="G121" s="421"/>
      <c r="H121" s="442" t="s">
        <v>500</v>
      </c>
      <c r="I121" s="464"/>
      <c r="J121" s="421"/>
      <c r="K121" s="488" t="s">
        <v>500</v>
      </c>
    </row>
    <row r="122" spans="1:11" x14ac:dyDescent="0.2">
      <c r="A122" s="28"/>
      <c r="B122" s="53" t="s">
        <v>401</v>
      </c>
      <c r="C122" s="542"/>
      <c r="D122" s="78">
        <v>130</v>
      </c>
      <c r="E122" s="545"/>
      <c r="F122" s="387"/>
      <c r="G122" s="415"/>
      <c r="H122" s="436" t="s">
        <v>500</v>
      </c>
      <c r="I122" s="458"/>
      <c r="J122" s="415"/>
      <c r="K122" s="482" t="s">
        <v>500</v>
      </c>
    </row>
    <row r="123" spans="1:11" x14ac:dyDescent="0.2">
      <c r="A123" s="28"/>
      <c r="B123" s="47" t="s">
        <v>402</v>
      </c>
      <c r="C123" s="542"/>
      <c r="D123" s="62">
        <v>160</v>
      </c>
      <c r="E123" s="545"/>
      <c r="F123" s="387">
        <v>1213003474</v>
      </c>
      <c r="G123" s="415">
        <v>1940805558</v>
      </c>
      <c r="H123" s="436">
        <v>1.5793999999999999</v>
      </c>
      <c r="I123" s="458">
        <v>1213003474</v>
      </c>
      <c r="J123" s="415">
        <v>1940805558</v>
      </c>
      <c r="K123" s="482">
        <v>1.5793999999999999</v>
      </c>
    </row>
    <row r="124" spans="1:11" x14ac:dyDescent="0.2">
      <c r="A124" s="28"/>
      <c r="B124" s="47" t="s">
        <v>403</v>
      </c>
      <c r="C124" s="542"/>
      <c r="D124" s="78">
        <v>190</v>
      </c>
      <c r="E124" s="545"/>
      <c r="F124" s="387"/>
      <c r="G124" s="415"/>
      <c r="H124" s="436" t="s">
        <v>500</v>
      </c>
      <c r="I124" s="458"/>
      <c r="J124" s="415"/>
      <c r="K124" s="482" t="s">
        <v>500</v>
      </c>
    </row>
    <row r="125" spans="1:11" x14ac:dyDescent="0.2">
      <c r="A125" s="28"/>
      <c r="B125" s="47" t="s">
        <v>404</v>
      </c>
      <c r="C125" s="542"/>
      <c r="D125" s="78">
        <v>220</v>
      </c>
      <c r="E125" s="545"/>
      <c r="F125" s="387"/>
      <c r="G125" s="415"/>
      <c r="H125" s="436" t="s">
        <v>500</v>
      </c>
      <c r="I125" s="458"/>
      <c r="J125" s="415"/>
      <c r="K125" s="482" t="s">
        <v>500</v>
      </c>
    </row>
    <row r="126" spans="1:11" x14ac:dyDescent="0.2">
      <c r="A126" s="28"/>
      <c r="B126" s="53" t="s">
        <v>405</v>
      </c>
      <c r="C126" s="542"/>
      <c r="D126" s="85">
        <v>250</v>
      </c>
      <c r="E126" s="545"/>
      <c r="F126" s="386"/>
      <c r="G126" s="414"/>
      <c r="H126" s="435" t="s">
        <v>500</v>
      </c>
      <c r="I126" s="457"/>
      <c r="J126" s="414"/>
      <c r="K126" s="481" t="s">
        <v>500</v>
      </c>
    </row>
    <row r="127" spans="1:11" x14ac:dyDescent="0.2">
      <c r="A127" s="28"/>
      <c r="B127" s="47" t="s">
        <v>406</v>
      </c>
      <c r="C127" s="542"/>
      <c r="D127" s="78">
        <v>280</v>
      </c>
      <c r="E127" s="545"/>
      <c r="F127" s="387"/>
      <c r="G127" s="415"/>
      <c r="H127" s="436" t="s">
        <v>500</v>
      </c>
      <c r="I127" s="458"/>
      <c r="J127" s="415"/>
      <c r="K127" s="482" t="s">
        <v>500</v>
      </c>
    </row>
    <row r="128" spans="1:11" x14ac:dyDescent="0.2">
      <c r="A128" s="28"/>
      <c r="B128" s="53" t="s">
        <v>407</v>
      </c>
      <c r="C128" s="542"/>
      <c r="D128" s="78">
        <v>340</v>
      </c>
      <c r="E128" s="545"/>
      <c r="F128" s="387"/>
      <c r="G128" s="415"/>
      <c r="H128" s="436" t="s">
        <v>500</v>
      </c>
      <c r="I128" s="458"/>
      <c r="J128" s="415"/>
      <c r="K128" s="482" t="s">
        <v>500</v>
      </c>
    </row>
    <row r="129" spans="1:11" x14ac:dyDescent="0.2">
      <c r="A129" s="28"/>
      <c r="B129" s="44" t="s">
        <v>408</v>
      </c>
      <c r="C129" s="542"/>
      <c r="D129" s="79">
        <v>400</v>
      </c>
      <c r="E129" s="546"/>
      <c r="F129" s="389"/>
      <c r="G129" s="417"/>
      <c r="H129" s="438" t="s">
        <v>500</v>
      </c>
      <c r="I129" s="460"/>
      <c r="J129" s="417"/>
      <c r="K129" s="484" t="s">
        <v>500</v>
      </c>
    </row>
    <row r="130" spans="1:11" ht="21.75" customHeight="1" x14ac:dyDescent="0.2">
      <c r="A130" s="28"/>
      <c r="B130" s="49" t="s">
        <v>409</v>
      </c>
      <c r="C130" s="65" t="s">
        <v>475</v>
      </c>
      <c r="D130" s="76">
        <v>1250</v>
      </c>
      <c r="E130" s="382" t="s">
        <v>500</v>
      </c>
      <c r="F130" s="385"/>
      <c r="G130" s="413"/>
      <c r="H130" s="434" t="s">
        <v>500</v>
      </c>
      <c r="I130" s="456"/>
      <c r="J130" s="413"/>
      <c r="K130" s="480" t="s">
        <v>500</v>
      </c>
    </row>
    <row r="131" spans="1:11" x14ac:dyDescent="0.2">
      <c r="A131" s="28"/>
      <c r="B131" s="40" t="s">
        <v>410</v>
      </c>
      <c r="C131" s="541" t="s">
        <v>476</v>
      </c>
      <c r="D131" s="80">
        <v>150</v>
      </c>
      <c r="E131" s="544" t="s">
        <v>500</v>
      </c>
      <c r="F131" s="394"/>
      <c r="G131" s="418"/>
      <c r="H131" s="439" t="s">
        <v>500</v>
      </c>
      <c r="I131" s="461"/>
      <c r="J131" s="418"/>
      <c r="K131" s="485" t="s">
        <v>500</v>
      </c>
    </row>
    <row r="132" spans="1:11" x14ac:dyDescent="0.2">
      <c r="A132" s="28"/>
      <c r="B132" s="44" t="s">
        <v>411</v>
      </c>
      <c r="C132" s="543"/>
      <c r="D132" s="81">
        <v>250</v>
      </c>
      <c r="E132" s="546"/>
      <c r="F132" s="396"/>
      <c r="G132" s="420"/>
      <c r="H132" s="441" t="s">
        <v>500</v>
      </c>
      <c r="I132" s="463"/>
      <c r="J132" s="420"/>
      <c r="K132" s="487" t="s">
        <v>500</v>
      </c>
    </row>
    <row r="133" spans="1:11" x14ac:dyDescent="0.2">
      <c r="A133" s="28"/>
      <c r="B133" s="40" t="s">
        <v>412</v>
      </c>
      <c r="C133" s="541" t="s">
        <v>477</v>
      </c>
      <c r="D133" s="80">
        <v>30</v>
      </c>
      <c r="E133" s="545" t="s">
        <v>500</v>
      </c>
      <c r="F133" s="394"/>
      <c r="G133" s="418"/>
      <c r="H133" s="439" t="s">
        <v>500</v>
      </c>
      <c r="I133" s="461"/>
      <c r="J133" s="418"/>
      <c r="K133" s="485" t="s">
        <v>500</v>
      </c>
    </row>
    <row r="134" spans="1:11" x14ac:dyDescent="0.2">
      <c r="A134" s="28"/>
      <c r="B134" s="40" t="s">
        <v>413</v>
      </c>
      <c r="C134" s="542"/>
      <c r="D134" s="80">
        <f>25*1.5</f>
        <v>37.5</v>
      </c>
      <c r="E134" s="545"/>
      <c r="F134" s="394"/>
      <c r="G134" s="418"/>
      <c r="H134" s="439" t="s">
        <v>500</v>
      </c>
      <c r="I134" s="461"/>
      <c r="J134" s="418"/>
      <c r="K134" s="485" t="s">
        <v>500</v>
      </c>
    </row>
    <row r="135" spans="1:11" x14ac:dyDescent="0.2">
      <c r="A135" s="28"/>
      <c r="B135" s="40" t="s">
        <v>414</v>
      </c>
      <c r="C135" s="542"/>
      <c r="D135" s="80">
        <v>45</v>
      </c>
      <c r="E135" s="545"/>
      <c r="F135" s="394"/>
      <c r="G135" s="418"/>
      <c r="H135" s="439" t="s">
        <v>500</v>
      </c>
      <c r="I135" s="461"/>
      <c r="J135" s="418"/>
      <c r="K135" s="485" t="s">
        <v>500</v>
      </c>
    </row>
    <row r="136" spans="1:11" x14ac:dyDescent="0.2">
      <c r="A136" s="28"/>
      <c r="B136" s="40" t="s">
        <v>415</v>
      </c>
      <c r="C136" s="542"/>
      <c r="D136" s="80">
        <v>46.875</v>
      </c>
      <c r="E136" s="545"/>
      <c r="F136" s="394"/>
      <c r="G136" s="418"/>
      <c r="H136" s="439" t="s">
        <v>500</v>
      </c>
      <c r="I136" s="461"/>
      <c r="J136" s="418"/>
      <c r="K136" s="485" t="s">
        <v>500</v>
      </c>
    </row>
    <row r="137" spans="1:11" x14ac:dyDescent="0.2">
      <c r="A137" s="28"/>
      <c r="B137" s="40" t="s">
        <v>416</v>
      </c>
      <c r="C137" s="542"/>
      <c r="D137" s="80">
        <f>35*1.5</f>
        <v>52.5</v>
      </c>
      <c r="E137" s="545"/>
      <c r="F137" s="394"/>
      <c r="G137" s="418"/>
      <c r="H137" s="439" t="s">
        <v>500</v>
      </c>
      <c r="I137" s="461"/>
      <c r="J137" s="418"/>
      <c r="K137" s="485" t="s">
        <v>500</v>
      </c>
    </row>
    <row r="138" spans="1:11" x14ac:dyDescent="0.2">
      <c r="A138" s="28"/>
      <c r="B138" s="40" t="s">
        <v>417</v>
      </c>
      <c r="C138" s="542"/>
      <c r="D138" s="80">
        <v>56.25</v>
      </c>
      <c r="E138" s="545"/>
      <c r="F138" s="394"/>
      <c r="G138" s="418"/>
      <c r="H138" s="439" t="s">
        <v>500</v>
      </c>
      <c r="I138" s="461"/>
      <c r="J138" s="418"/>
      <c r="K138" s="485" t="s">
        <v>500</v>
      </c>
    </row>
    <row r="139" spans="1:11" x14ac:dyDescent="0.2">
      <c r="A139" s="28"/>
      <c r="B139" s="38" t="s">
        <v>418</v>
      </c>
      <c r="C139" s="542"/>
      <c r="D139" s="78">
        <v>60</v>
      </c>
      <c r="E139" s="545"/>
      <c r="F139" s="387"/>
      <c r="G139" s="415"/>
      <c r="H139" s="436" t="s">
        <v>500</v>
      </c>
      <c r="I139" s="458"/>
      <c r="J139" s="415"/>
      <c r="K139" s="482" t="s">
        <v>500</v>
      </c>
    </row>
    <row r="140" spans="1:11" x14ac:dyDescent="0.2">
      <c r="A140" s="28"/>
      <c r="B140" s="38" t="s">
        <v>419</v>
      </c>
      <c r="C140" s="542"/>
      <c r="D140" s="78">
        <v>65.625</v>
      </c>
      <c r="E140" s="545"/>
      <c r="F140" s="387"/>
      <c r="G140" s="415"/>
      <c r="H140" s="436" t="s">
        <v>500</v>
      </c>
      <c r="I140" s="458"/>
      <c r="J140" s="415"/>
      <c r="K140" s="482" t="s">
        <v>500</v>
      </c>
    </row>
    <row r="141" spans="1:11" x14ac:dyDescent="0.2">
      <c r="A141" s="28"/>
      <c r="B141" s="40" t="s">
        <v>420</v>
      </c>
      <c r="C141" s="542"/>
      <c r="D141" s="80">
        <f>45*1.5</f>
        <v>67.5</v>
      </c>
      <c r="E141" s="545"/>
      <c r="F141" s="394"/>
      <c r="G141" s="418"/>
      <c r="H141" s="439" t="s">
        <v>500</v>
      </c>
      <c r="I141" s="461"/>
      <c r="J141" s="418"/>
      <c r="K141" s="485" t="s">
        <v>500</v>
      </c>
    </row>
    <row r="142" spans="1:11" x14ac:dyDescent="0.2">
      <c r="A142" s="28"/>
      <c r="B142" s="40" t="s">
        <v>421</v>
      </c>
      <c r="C142" s="542"/>
      <c r="D142" s="80">
        <v>75</v>
      </c>
      <c r="E142" s="545"/>
      <c r="F142" s="394"/>
      <c r="G142" s="418"/>
      <c r="H142" s="439" t="s">
        <v>500</v>
      </c>
      <c r="I142" s="461"/>
      <c r="J142" s="418"/>
      <c r="K142" s="485" t="s">
        <v>500</v>
      </c>
    </row>
    <row r="143" spans="1:11" x14ac:dyDescent="0.2">
      <c r="A143" s="28"/>
      <c r="B143" s="40" t="s">
        <v>422</v>
      </c>
      <c r="C143" s="542"/>
      <c r="D143" s="80">
        <v>84.375</v>
      </c>
      <c r="E143" s="545"/>
      <c r="F143" s="394"/>
      <c r="G143" s="418"/>
      <c r="H143" s="439" t="s">
        <v>500</v>
      </c>
      <c r="I143" s="461"/>
      <c r="J143" s="418"/>
      <c r="K143" s="485" t="s">
        <v>500</v>
      </c>
    </row>
    <row r="144" spans="1:11" x14ac:dyDescent="0.2">
      <c r="A144" s="28"/>
      <c r="B144" s="40" t="s">
        <v>423</v>
      </c>
      <c r="C144" s="542"/>
      <c r="D144" s="80">
        <v>90</v>
      </c>
      <c r="E144" s="545"/>
      <c r="F144" s="394"/>
      <c r="G144" s="418"/>
      <c r="H144" s="439" t="s">
        <v>500</v>
      </c>
      <c r="I144" s="461"/>
      <c r="J144" s="418"/>
      <c r="K144" s="485" t="s">
        <v>500</v>
      </c>
    </row>
    <row r="145" spans="1:11" x14ac:dyDescent="0.2">
      <c r="A145" s="28"/>
      <c r="B145" s="40" t="s">
        <v>424</v>
      </c>
      <c r="C145" s="542"/>
      <c r="D145" s="80">
        <v>93.75</v>
      </c>
      <c r="E145" s="545"/>
      <c r="F145" s="394"/>
      <c r="G145" s="418"/>
      <c r="H145" s="439" t="s">
        <v>500</v>
      </c>
      <c r="I145" s="461"/>
      <c r="J145" s="418"/>
      <c r="K145" s="485" t="s">
        <v>500</v>
      </c>
    </row>
    <row r="146" spans="1:11" x14ac:dyDescent="0.2">
      <c r="A146" s="28"/>
      <c r="B146" s="38" t="s">
        <v>425</v>
      </c>
      <c r="C146" s="542"/>
      <c r="D146" s="78">
        <v>105</v>
      </c>
      <c r="E146" s="545"/>
      <c r="F146" s="387"/>
      <c r="G146" s="415"/>
      <c r="H146" s="436" t="s">
        <v>500</v>
      </c>
      <c r="I146" s="458"/>
      <c r="J146" s="415"/>
      <c r="K146" s="482" t="s">
        <v>500</v>
      </c>
    </row>
    <row r="147" spans="1:11" x14ac:dyDescent="0.2">
      <c r="A147" s="28"/>
      <c r="B147" s="41" t="s">
        <v>426</v>
      </c>
      <c r="C147" s="542"/>
      <c r="D147" s="85">
        <f>75*1.5</f>
        <v>112.5</v>
      </c>
      <c r="E147" s="545"/>
      <c r="F147" s="395"/>
      <c r="G147" s="419"/>
      <c r="H147" s="440" t="s">
        <v>500</v>
      </c>
      <c r="I147" s="462"/>
      <c r="J147" s="419"/>
      <c r="K147" s="486" t="s">
        <v>500</v>
      </c>
    </row>
    <row r="148" spans="1:11" x14ac:dyDescent="0.2">
      <c r="A148" s="28"/>
      <c r="B148" s="41" t="s">
        <v>427</v>
      </c>
      <c r="C148" s="542"/>
      <c r="D148" s="85">
        <v>140.625</v>
      </c>
      <c r="E148" s="545"/>
      <c r="F148" s="395"/>
      <c r="G148" s="419"/>
      <c r="H148" s="440" t="s">
        <v>500</v>
      </c>
      <c r="I148" s="462"/>
      <c r="J148" s="419"/>
      <c r="K148" s="486" t="s">
        <v>500</v>
      </c>
    </row>
    <row r="149" spans="1:11" x14ac:dyDescent="0.2">
      <c r="A149" s="28"/>
      <c r="B149" s="44" t="s">
        <v>428</v>
      </c>
      <c r="C149" s="543"/>
      <c r="D149" s="81">
        <v>150</v>
      </c>
      <c r="E149" s="546"/>
      <c r="F149" s="396"/>
      <c r="G149" s="420"/>
      <c r="H149" s="441" t="s">
        <v>500</v>
      </c>
      <c r="I149" s="463"/>
      <c r="J149" s="420"/>
      <c r="K149" s="487" t="s">
        <v>500</v>
      </c>
    </row>
    <row r="150" spans="1:11" x14ac:dyDescent="0.2">
      <c r="A150" s="28"/>
      <c r="B150" s="54" t="s">
        <v>429</v>
      </c>
      <c r="C150" s="72" t="s">
        <v>478</v>
      </c>
      <c r="D150" s="368">
        <v>100</v>
      </c>
      <c r="E150" s="383">
        <v>1</v>
      </c>
      <c r="F150" s="388">
        <v>2150</v>
      </c>
      <c r="G150" s="416">
        <v>2150</v>
      </c>
      <c r="H150" s="437">
        <v>0</v>
      </c>
      <c r="I150" s="459">
        <v>2150</v>
      </c>
      <c r="J150" s="416">
        <v>2150</v>
      </c>
      <c r="K150" s="483">
        <v>0</v>
      </c>
    </row>
    <row r="151" spans="1:11" x14ac:dyDescent="0.2">
      <c r="A151" s="28"/>
      <c r="B151" s="55" t="s">
        <v>430</v>
      </c>
      <c r="C151" s="556" t="s">
        <v>479</v>
      </c>
      <c r="D151" s="86" t="s">
        <v>488</v>
      </c>
      <c r="E151" s="544" t="s">
        <v>500</v>
      </c>
      <c r="F151" s="388"/>
      <c r="G151" s="416"/>
      <c r="H151" s="437" t="s">
        <v>500</v>
      </c>
      <c r="I151" s="459"/>
      <c r="J151" s="416"/>
      <c r="K151" s="483" t="s">
        <v>500</v>
      </c>
    </row>
    <row r="152" spans="1:11" x14ac:dyDescent="0.2">
      <c r="A152" s="28"/>
      <c r="B152" s="38" t="s">
        <v>431</v>
      </c>
      <c r="C152" s="548"/>
      <c r="D152" s="87" t="s">
        <v>489</v>
      </c>
      <c r="E152" s="545"/>
      <c r="F152" s="387"/>
      <c r="G152" s="415"/>
      <c r="H152" s="436" t="s">
        <v>500</v>
      </c>
      <c r="I152" s="458"/>
      <c r="J152" s="415"/>
      <c r="K152" s="482" t="s">
        <v>500</v>
      </c>
    </row>
    <row r="153" spans="1:11" x14ac:dyDescent="0.2">
      <c r="A153" s="28"/>
      <c r="B153" s="38" t="s">
        <v>432</v>
      </c>
      <c r="C153" s="548"/>
      <c r="D153" s="87" t="s">
        <v>490</v>
      </c>
      <c r="E153" s="545"/>
      <c r="F153" s="387"/>
      <c r="G153" s="415"/>
      <c r="H153" s="436" t="s">
        <v>500</v>
      </c>
      <c r="I153" s="458"/>
      <c r="J153" s="415"/>
      <c r="K153" s="482" t="s">
        <v>500</v>
      </c>
    </row>
    <row r="154" spans="1:11" x14ac:dyDescent="0.2">
      <c r="A154" s="28"/>
      <c r="B154" s="38" t="s">
        <v>433</v>
      </c>
      <c r="C154" s="548"/>
      <c r="D154" s="87" t="s">
        <v>491</v>
      </c>
      <c r="E154" s="545"/>
      <c r="F154" s="387"/>
      <c r="G154" s="415"/>
      <c r="H154" s="436" t="s">
        <v>500</v>
      </c>
      <c r="I154" s="458"/>
      <c r="J154" s="415"/>
      <c r="K154" s="482" t="s">
        <v>500</v>
      </c>
    </row>
    <row r="155" spans="1:11" x14ac:dyDescent="0.2">
      <c r="A155" s="28"/>
      <c r="B155" s="41" t="s">
        <v>434</v>
      </c>
      <c r="C155" s="549"/>
      <c r="D155" s="370">
        <v>1250</v>
      </c>
      <c r="E155" s="546"/>
      <c r="F155" s="386"/>
      <c r="G155" s="417"/>
      <c r="H155" s="438" t="s">
        <v>500</v>
      </c>
      <c r="I155" s="457"/>
      <c r="J155" s="417"/>
      <c r="K155" s="484" t="s">
        <v>500</v>
      </c>
    </row>
    <row r="156" spans="1:11" x14ac:dyDescent="0.2">
      <c r="A156" s="28"/>
      <c r="B156" s="55" t="s">
        <v>435</v>
      </c>
      <c r="C156" s="556" t="s">
        <v>480</v>
      </c>
      <c r="D156" s="86" t="s">
        <v>492</v>
      </c>
      <c r="E156" s="544" t="s">
        <v>500</v>
      </c>
      <c r="F156" s="388"/>
      <c r="G156" s="416"/>
      <c r="H156" s="437" t="s">
        <v>500</v>
      </c>
      <c r="I156" s="459"/>
      <c r="J156" s="416"/>
      <c r="K156" s="483" t="s">
        <v>500</v>
      </c>
    </row>
    <row r="157" spans="1:11" x14ac:dyDescent="0.2">
      <c r="A157" s="28"/>
      <c r="B157" s="38" t="s">
        <v>436</v>
      </c>
      <c r="C157" s="548"/>
      <c r="D157" s="87" t="s">
        <v>493</v>
      </c>
      <c r="E157" s="545"/>
      <c r="F157" s="387"/>
      <c r="G157" s="415"/>
      <c r="H157" s="436" t="s">
        <v>500</v>
      </c>
      <c r="I157" s="458"/>
      <c r="J157" s="415"/>
      <c r="K157" s="482" t="s">
        <v>500</v>
      </c>
    </row>
    <row r="158" spans="1:11" x14ac:dyDescent="0.2">
      <c r="A158" s="28"/>
      <c r="B158" s="38" t="s">
        <v>437</v>
      </c>
      <c r="C158" s="548"/>
      <c r="D158" s="87" t="s">
        <v>494</v>
      </c>
      <c r="E158" s="545"/>
      <c r="F158" s="387"/>
      <c r="G158" s="415"/>
      <c r="H158" s="436" t="s">
        <v>500</v>
      </c>
      <c r="I158" s="458"/>
      <c r="J158" s="415"/>
      <c r="K158" s="482" t="s">
        <v>500</v>
      </c>
    </row>
    <row r="159" spans="1:11" x14ac:dyDescent="0.2">
      <c r="A159" s="28"/>
      <c r="B159" s="38" t="s">
        <v>438</v>
      </c>
      <c r="C159" s="548"/>
      <c r="D159" s="87" t="s">
        <v>495</v>
      </c>
      <c r="E159" s="545"/>
      <c r="F159" s="387"/>
      <c r="G159" s="415"/>
      <c r="H159" s="436" t="s">
        <v>500</v>
      </c>
      <c r="I159" s="458"/>
      <c r="J159" s="415"/>
      <c r="K159" s="482" t="s">
        <v>500</v>
      </c>
    </row>
    <row r="160" spans="1:11" x14ac:dyDescent="0.2">
      <c r="A160" s="28"/>
      <c r="B160" s="41" t="s">
        <v>439</v>
      </c>
      <c r="C160" s="549"/>
      <c r="D160" s="370">
        <v>1250</v>
      </c>
      <c r="E160" s="546"/>
      <c r="F160" s="386"/>
      <c r="G160" s="417"/>
      <c r="H160" s="438" t="s">
        <v>500</v>
      </c>
      <c r="I160" s="457"/>
      <c r="J160" s="417"/>
      <c r="K160" s="484" t="s">
        <v>500</v>
      </c>
    </row>
    <row r="161" spans="1:11" ht="13.5" customHeight="1" x14ac:dyDescent="0.2">
      <c r="A161" s="28"/>
      <c r="B161" s="37" t="s">
        <v>440</v>
      </c>
      <c r="C161" s="556" t="s">
        <v>481</v>
      </c>
      <c r="D161" s="86" t="s">
        <v>496</v>
      </c>
      <c r="E161" s="544" t="s">
        <v>500</v>
      </c>
      <c r="F161" s="397"/>
      <c r="G161" s="421"/>
      <c r="H161" s="435" t="s">
        <v>500</v>
      </c>
      <c r="I161" s="464"/>
      <c r="J161" s="421"/>
      <c r="K161" s="488" t="s">
        <v>500</v>
      </c>
    </row>
    <row r="162" spans="1:11" x14ac:dyDescent="0.2">
      <c r="A162" s="28"/>
      <c r="B162" s="38" t="s">
        <v>441</v>
      </c>
      <c r="C162" s="548"/>
      <c r="D162" s="87" t="s">
        <v>497</v>
      </c>
      <c r="E162" s="545"/>
      <c r="F162" s="387"/>
      <c r="G162" s="415"/>
      <c r="H162" s="436" t="s">
        <v>500</v>
      </c>
      <c r="I162" s="458"/>
      <c r="J162" s="415"/>
      <c r="K162" s="482" t="s">
        <v>500</v>
      </c>
    </row>
    <row r="163" spans="1:11" x14ac:dyDescent="0.2">
      <c r="A163" s="28"/>
      <c r="B163" s="38" t="s">
        <v>442</v>
      </c>
      <c r="C163" s="548"/>
      <c r="D163" s="87" t="s">
        <v>498</v>
      </c>
      <c r="E163" s="545"/>
      <c r="F163" s="387"/>
      <c r="G163" s="415"/>
      <c r="H163" s="436" t="s">
        <v>500</v>
      </c>
      <c r="I163" s="458"/>
      <c r="J163" s="415"/>
      <c r="K163" s="482" t="s">
        <v>500</v>
      </c>
    </row>
    <row r="164" spans="1:11" x14ac:dyDescent="0.2">
      <c r="A164" s="28"/>
      <c r="B164" s="38" t="s">
        <v>443</v>
      </c>
      <c r="C164" s="549"/>
      <c r="D164" s="87" t="s">
        <v>495</v>
      </c>
      <c r="E164" s="545"/>
      <c r="F164" s="387"/>
      <c r="G164" s="415"/>
      <c r="H164" s="436" t="s">
        <v>500</v>
      </c>
      <c r="I164" s="458"/>
      <c r="J164" s="415"/>
      <c r="K164" s="482" t="s">
        <v>500</v>
      </c>
    </row>
    <row r="165" spans="1:11" x14ac:dyDescent="0.2">
      <c r="A165" s="28"/>
      <c r="B165" s="41" t="s">
        <v>444</v>
      </c>
      <c r="C165" s="549"/>
      <c r="D165" s="370">
        <v>1250</v>
      </c>
      <c r="E165" s="546"/>
      <c r="F165" s="402"/>
      <c r="G165" s="417"/>
      <c r="H165" s="438" t="s">
        <v>500</v>
      </c>
      <c r="I165" s="463"/>
      <c r="J165" s="417"/>
      <c r="K165" s="484" t="s">
        <v>500</v>
      </c>
    </row>
    <row r="166" spans="1:11" x14ac:dyDescent="0.2">
      <c r="A166" s="60"/>
      <c r="B166" s="360" t="s">
        <v>445</v>
      </c>
      <c r="C166" s="557" t="s">
        <v>482</v>
      </c>
      <c r="D166" s="371">
        <v>0</v>
      </c>
      <c r="E166" s="560"/>
      <c r="F166" s="403"/>
      <c r="G166" s="425"/>
      <c r="H166" s="446"/>
      <c r="I166" s="468"/>
      <c r="J166" s="425"/>
      <c r="K166" s="492"/>
    </row>
    <row r="167" spans="1:11" x14ac:dyDescent="0.2">
      <c r="A167" s="60"/>
      <c r="B167" s="361" t="s">
        <v>446</v>
      </c>
      <c r="C167" s="558"/>
      <c r="D167" s="372">
        <v>2</v>
      </c>
      <c r="E167" s="561"/>
      <c r="F167" s="404"/>
      <c r="G167" s="426"/>
      <c r="H167" s="447"/>
      <c r="I167" s="469"/>
      <c r="J167" s="426"/>
      <c r="K167" s="493"/>
    </row>
    <row r="168" spans="1:11" x14ac:dyDescent="0.2">
      <c r="A168" s="60"/>
      <c r="B168" s="361" t="s">
        <v>447</v>
      </c>
      <c r="C168" s="558"/>
      <c r="D168" s="372">
        <v>4</v>
      </c>
      <c r="E168" s="561"/>
      <c r="F168" s="404"/>
      <c r="G168" s="426"/>
      <c r="H168" s="447"/>
      <c r="I168" s="469"/>
      <c r="J168" s="426"/>
      <c r="K168" s="493"/>
    </row>
    <row r="169" spans="1:11" ht="13.8" thickBot="1" x14ac:dyDescent="0.25">
      <c r="A169" s="60"/>
      <c r="B169" s="362" t="s">
        <v>448</v>
      </c>
      <c r="C169" s="559"/>
      <c r="D169" s="373">
        <v>20</v>
      </c>
      <c r="E169" s="562"/>
      <c r="F169" s="405"/>
      <c r="G169" s="427"/>
      <c r="H169" s="448"/>
      <c r="I169" s="470"/>
      <c r="J169" s="427"/>
      <c r="K169" s="494"/>
    </row>
    <row r="170" spans="1:11" ht="14.25" customHeight="1" thickBot="1" x14ac:dyDescent="0.25">
      <c r="A170" s="60"/>
      <c r="B170" s="564" t="s">
        <v>603</v>
      </c>
      <c r="C170" s="565"/>
      <c r="D170" s="565"/>
      <c r="E170" s="566"/>
      <c r="F170" s="406">
        <f>IF(COUNT(F18:F114,F117,F121:F165)&gt;0,SUM(F18:F114,F117,F121:F165),"")</f>
        <v>1227375464</v>
      </c>
      <c r="G170" s="428"/>
      <c r="H170" s="449"/>
      <c r="I170" s="406">
        <f>IF(COUNT(I18:I114,I117,I121:I165)&gt;0,SUM(I18:I114,I117,I121:I165),"")</f>
        <v>1227375464</v>
      </c>
      <c r="J170" s="428"/>
      <c r="K170" s="495"/>
    </row>
    <row r="171" spans="1:11" ht="14.25" customHeight="1" thickBot="1" x14ac:dyDescent="0.25">
      <c r="A171" s="60"/>
      <c r="B171" s="567" t="s">
        <v>574</v>
      </c>
      <c r="C171" s="568"/>
      <c r="D171" s="568"/>
      <c r="E171" s="569"/>
      <c r="F171" s="407"/>
      <c r="G171" s="429">
        <f>IF(COUNT(G18:G114,G117,G121:G165)&gt;0,SUM(G18:G114,G117,G121:G165),"")</f>
        <v>1943681676</v>
      </c>
      <c r="H171" s="450">
        <v>1.5817690538085698</v>
      </c>
      <c r="I171" s="407"/>
      <c r="J171" s="474">
        <f>IF(COUNT(J18:J114,J117,J121:J165)&gt;0,SUM(J18:J114,J117,J121:J165),"")</f>
        <v>1943681676</v>
      </c>
      <c r="K171" s="496">
        <v>1.5817690538085698</v>
      </c>
    </row>
    <row r="172" spans="1:11" ht="13.8" thickBot="1" x14ac:dyDescent="0.25">
      <c r="A172" s="60"/>
      <c r="B172" s="60"/>
      <c r="C172" s="60"/>
      <c r="D172" s="60"/>
      <c r="E172" s="60"/>
      <c r="F172" s="60"/>
      <c r="G172" s="60"/>
      <c r="H172" s="60"/>
      <c r="I172" s="60"/>
      <c r="J172" s="475"/>
      <c r="K172" s="475"/>
    </row>
    <row r="173" spans="1:11" ht="14.25" customHeight="1" x14ac:dyDescent="0.2">
      <c r="A173" s="60"/>
      <c r="B173" s="570" t="s">
        <v>604</v>
      </c>
      <c r="C173" s="571"/>
      <c r="D173" s="576" t="s">
        <v>613</v>
      </c>
      <c r="E173" s="577"/>
      <c r="F173" s="408"/>
      <c r="G173" s="430" t="s">
        <v>620</v>
      </c>
      <c r="H173" s="451"/>
      <c r="I173" s="471"/>
      <c r="J173" s="476"/>
      <c r="K173" s="497"/>
    </row>
    <row r="174" spans="1:11" ht="14.25" customHeight="1" x14ac:dyDescent="0.2">
      <c r="A174" s="60"/>
      <c r="B174" s="572"/>
      <c r="C174" s="573"/>
      <c r="D174" s="578" t="s">
        <v>614</v>
      </c>
      <c r="E174" s="579"/>
      <c r="F174" s="409"/>
      <c r="G174" s="431"/>
      <c r="H174" s="452"/>
      <c r="I174" s="472"/>
      <c r="J174" s="477"/>
      <c r="K174" s="498"/>
    </row>
    <row r="175" spans="1:11" ht="14.25" customHeight="1" x14ac:dyDescent="0.2">
      <c r="A175" s="60"/>
      <c r="B175" s="572"/>
      <c r="C175" s="573"/>
      <c r="D175" s="580" t="s">
        <v>615</v>
      </c>
      <c r="E175" s="581"/>
      <c r="F175" s="410"/>
      <c r="G175" s="431"/>
      <c r="H175" s="452"/>
      <c r="I175" s="472"/>
      <c r="J175" s="477"/>
      <c r="K175" s="498"/>
    </row>
    <row r="176" spans="1:11" ht="14.25" customHeight="1" thickBot="1" x14ac:dyDescent="0.25">
      <c r="A176" s="60"/>
      <c r="B176" s="574"/>
      <c r="C176" s="575"/>
      <c r="D176" s="582" t="s">
        <v>532</v>
      </c>
      <c r="E176" s="583"/>
      <c r="F176" s="411"/>
      <c r="G176" s="432"/>
      <c r="H176" s="453"/>
      <c r="I176" s="473"/>
      <c r="J176" s="478"/>
      <c r="K176" s="499"/>
    </row>
    <row r="177" spans="1:11" x14ac:dyDescent="0.2">
      <c r="A177" s="60"/>
      <c r="B177" s="60"/>
      <c r="C177" s="60"/>
      <c r="D177" s="60"/>
      <c r="E177" s="60"/>
      <c r="F177" s="60"/>
      <c r="G177" s="60"/>
      <c r="H177" s="60"/>
      <c r="I177" s="60"/>
      <c r="J177" s="60"/>
      <c r="K177" s="60"/>
    </row>
    <row r="178" spans="1:11" ht="30" customHeight="1" x14ac:dyDescent="0.2">
      <c r="A178" s="60"/>
      <c r="B178" s="563" t="s">
        <v>605</v>
      </c>
      <c r="C178" s="563"/>
      <c r="D178" s="563"/>
      <c r="E178" s="563"/>
      <c r="F178" s="563"/>
      <c r="G178" s="563"/>
      <c r="H178" s="563"/>
      <c r="I178" s="563"/>
      <c r="J178" s="563"/>
      <c r="K178" s="563"/>
    </row>
    <row r="179" spans="1:11" ht="30" customHeight="1" x14ac:dyDescent="0.2">
      <c r="A179" s="60"/>
      <c r="B179" s="563"/>
      <c r="C179" s="563"/>
      <c r="D179" s="563"/>
      <c r="E179" s="563"/>
      <c r="F179" s="563"/>
      <c r="G179" s="563"/>
      <c r="H179" s="563"/>
      <c r="I179" s="563"/>
      <c r="J179" s="563"/>
      <c r="K179" s="563"/>
    </row>
    <row r="180" spans="1:11" ht="13.5" customHeight="1" x14ac:dyDescent="0.2">
      <c r="A180" s="60"/>
      <c r="B180" s="563"/>
      <c r="C180" s="563"/>
      <c r="D180" s="563"/>
      <c r="E180" s="563"/>
      <c r="F180" s="563"/>
      <c r="G180" s="563"/>
      <c r="H180" s="563"/>
      <c r="I180" s="563"/>
      <c r="J180" s="563"/>
      <c r="K180" s="563"/>
    </row>
    <row r="181" spans="1:11" ht="13.5" customHeight="1" x14ac:dyDescent="0.2">
      <c r="A181" s="60"/>
      <c r="B181" s="563"/>
      <c r="C181" s="563"/>
      <c r="D181" s="563"/>
      <c r="E181" s="563"/>
      <c r="F181" s="563"/>
      <c r="G181" s="563"/>
      <c r="H181" s="563"/>
      <c r="I181" s="563"/>
      <c r="J181" s="563"/>
      <c r="K181" s="563"/>
    </row>
    <row r="182" spans="1:11" ht="27" customHeight="1" x14ac:dyDescent="0.2">
      <c r="A182" s="60"/>
      <c r="B182" s="563"/>
      <c r="C182" s="563"/>
      <c r="D182" s="563"/>
      <c r="E182" s="563"/>
      <c r="F182" s="563"/>
      <c r="G182" s="563"/>
      <c r="H182" s="563"/>
      <c r="I182" s="563"/>
      <c r="J182" s="563"/>
      <c r="K182" s="563"/>
    </row>
    <row r="183" spans="1:11" ht="13.5" customHeight="1" x14ac:dyDescent="0.2">
      <c r="A183" s="60"/>
      <c r="B183" s="563"/>
      <c r="C183" s="563"/>
      <c r="D183" s="563"/>
      <c r="E183" s="563"/>
      <c r="F183" s="563"/>
      <c r="G183" s="563"/>
      <c r="H183" s="563"/>
      <c r="I183" s="563"/>
      <c r="J183" s="563"/>
      <c r="K183" s="563"/>
    </row>
    <row r="184" spans="1:11" ht="13.5" customHeight="1" x14ac:dyDescent="0.2">
      <c r="A184" s="60"/>
      <c r="B184" s="563"/>
      <c r="C184" s="563"/>
      <c r="D184" s="563"/>
      <c r="E184" s="563"/>
      <c r="F184" s="563"/>
      <c r="G184" s="563"/>
      <c r="H184" s="563"/>
      <c r="I184" s="563"/>
      <c r="J184" s="563"/>
      <c r="K184" s="563"/>
    </row>
    <row r="185" spans="1:11" ht="13.5" customHeight="1" x14ac:dyDescent="0.2">
      <c r="A185" s="60"/>
      <c r="B185" s="563"/>
      <c r="C185" s="563"/>
      <c r="D185" s="563"/>
      <c r="E185" s="563"/>
      <c r="F185" s="563"/>
      <c r="G185" s="563"/>
      <c r="H185" s="563"/>
      <c r="I185" s="563"/>
      <c r="J185" s="563"/>
      <c r="K185" s="563"/>
    </row>
    <row r="186" spans="1:11" ht="13.5" customHeight="1" x14ac:dyDescent="0.2">
      <c r="A186" s="60"/>
      <c r="B186" s="563"/>
      <c r="C186" s="563"/>
      <c r="D186" s="563"/>
      <c r="E186" s="563"/>
      <c r="F186" s="563"/>
      <c r="G186" s="563"/>
      <c r="H186" s="563"/>
      <c r="I186" s="563"/>
      <c r="J186" s="563"/>
      <c r="K186" s="563"/>
    </row>
    <row r="187" spans="1:11" ht="174.9" customHeight="1" x14ac:dyDescent="0.2">
      <c r="A187" s="60"/>
      <c r="B187" s="563"/>
      <c r="C187" s="563"/>
      <c r="D187" s="563"/>
      <c r="E187" s="563"/>
      <c r="F187" s="563"/>
      <c r="G187" s="563"/>
      <c r="H187" s="563"/>
      <c r="I187" s="563"/>
      <c r="J187" s="563"/>
      <c r="K187" s="563"/>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9" customWidth="1"/>
    <col min="2" max="2" width="20" style="159" customWidth="1"/>
    <col min="3" max="3" width="15.6640625" style="159" customWidth="1"/>
    <col min="4" max="4" width="12.6640625" style="159" bestFit="1" customWidth="1"/>
    <col min="5" max="9" width="18.6640625" style="159" customWidth="1"/>
    <col min="10" max="10" width="19.6640625" style="159"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x14ac:dyDescent="0.2">
      <c r="A1" s="242" t="s">
        <v>295</v>
      </c>
    </row>
    <row r="2" spans="1:10" x14ac:dyDescent="0.2">
      <c r="A2" s="586" t="s">
        <v>7</v>
      </c>
      <c r="B2" s="586"/>
      <c r="C2" s="586"/>
      <c r="D2" s="586"/>
      <c r="E2" s="586"/>
      <c r="F2" s="586"/>
      <c r="G2" s="586"/>
      <c r="H2" s="586"/>
      <c r="I2" s="586"/>
      <c r="J2" s="232" t="s">
        <v>511</v>
      </c>
    </row>
    <row r="3" spans="1:10" ht="13.8" thickBot="1" x14ac:dyDescent="0.25">
      <c r="A3" s="243" t="s">
        <v>561</v>
      </c>
      <c r="B3" s="243"/>
      <c r="C3" s="243"/>
      <c r="D3" s="28"/>
      <c r="E3" s="130"/>
      <c r="F3" s="166"/>
      <c r="G3" s="130" t="s">
        <v>503</v>
      </c>
      <c r="H3" s="224" t="s">
        <v>506</v>
      </c>
      <c r="I3" s="166">
        <v>1</v>
      </c>
      <c r="J3" s="28" t="s">
        <v>38</v>
      </c>
    </row>
    <row r="4" spans="1:10" ht="13.5" customHeight="1" x14ac:dyDescent="0.2">
      <c r="A4" s="587" t="s">
        <v>297</v>
      </c>
      <c r="B4" s="590" t="s">
        <v>450</v>
      </c>
      <c r="C4" s="591"/>
      <c r="D4" s="596" t="s">
        <v>597</v>
      </c>
      <c r="E4" s="599" t="s">
        <v>46</v>
      </c>
      <c r="F4" s="600"/>
      <c r="G4" s="601"/>
      <c r="H4" s="590" t="s">
        <v>49</v>
      </c>
      <c r="I4" s="591"/>
      <c r="J4" s="602"/>
    </row>
    <row r="5" spans="1:10" ht="13.5" customHeight="1" x14ac:dyDescent="0.2">
      <c r="A5" s="588"/>
      <c r="B5" s="592"/>
      <c r="C5" s="593"/>
      <c r="D5" s="597"/>
      <c r="E5" s="584" t="s">
        <v>547</v>
      </c>
      <c r="F5" s="540" t="s">
        <v>559</v>
      </c>
      <c r="G5" s="603" t="s">
        <v>560</v>
      </c>
      <c r="H5" s="584" t="s">
        <v>547</v>
      </c>
      <c r="I5" s="540" t="s">
        <v>559</v>
      </c>
      <c r="J5" s="519" t="s">
        <v>560</v>
      </c>
    </row>
    <row r="6" spans="1:10" ht="13.8" thickBot="1" x14ac:dyDescent="0.25">
      <c r="A6" s="589"/>
      <c r="B6" s="594"/>
      <c r="C6" s="595"/>
      <c r="D6" s="598"/>
      <c r="E6" s="585"/>
      <c r="F6" s="537"/>
      <c r="G6" s="604"/>
      <c r="H6" s="585"/>
      <c r="I6" s="537"/>
      <c r="J6" s="520"/>
    </row>
    <row r="7" spans="1:10" ht="27" customHeight="1" x14ac:dyDescent="0.2">
      <c r="A7" s="48" t="s">
        <v>283</v>
      </c>
      <c r="B7" s="608" t="s">
        <v>576</v>
      </c>
      <c r="C7" s="609"/>
      <c r="D7" s="75">
        <v>10</v>
      </c>
      <c r="E7" s="279"/>
      <c r="F7" s="294"/>
      <c r="G7" s="309" t="s">
        <v>500</v>
      </c>
      <c r="H7" s="326"/>
      <c r="I7" s="294"/>
      <c r="J7" s="339" t="s">
        <v>500</v>
      </c>
    </row>
    <row r="8" spans="1:10" ht="13.5" customHeight="1" x14ac:dyDescent="0.2">
      <c r="A8" s="244" t="s">
        <v>51</v>
      </c>
      <c r="B8" s="253" t="s">
        <v>577</v>
      </c>
      <c r="C8" s="264"/>
      <c r="D8" s="270">
        <v>20</v>
      </c>
      <c r="E8" s="280"/>
      <c r="F8" s="295"/>
      <c r="G8" s="310"/>
      <c r="H8" s="327"/>
      <c r="I8" s="295"/>
      <c r="J8" s="340"/>
    </row>
    <row r="9" spans="1:10" ht="13.5" customHeight="1" x14ac:dyDescent="0.2">
      <c r="A9" s="161" t="s">
        <v>521</v>
      </c>
      <c r="B9" s="624" t="s">
        <v>578</v>
      </c>
      <c r="C9" s="625"/>
      <c r="D9" s="76">
        <v>40</v>
      </c>
      <c r="E9" s="279"/>
      <c r="F9" s="294"/>
      <c r="G9" s="311" t="s">
        <v>500</v>
      </c>
      <c r="H9" s="326"/>
      <c r="I9" s="294"/>
      <c r="J9" s="339" t="s">
        <v>500</v>
      </c>
    </row>
    <row r="10" spans="1:10" ht="13.5" customHeight="1" x14ac:dyDescent="0.2">
      <c r="A10" s="245" t="s">
        <v>304</v>
      </c>
      <c r="B10" s="254" t="s">
        <v>579</v>
      </c>
      <c r="C10" s="265"/>
      <c r="D10" s="271">
        <v>50</v>
      </c>
      <c r="E10" s="281"/>
      <c r="F10" s="296"/>
      <c r="G10" s="312"/>
      <c r="H10" s="328"/>
      <c r="I10" s="296"/>
      <c r="J10" s="341"/>
    </row>
    <row r="11" spans="1:10" ht="27" customHeight="1" x14ac:dyDescent="0.2">
      <c r="A11" s="246" t="s">
        <v>562</v>
      </c>
      <c r="B11" s="610" t="s">
        <v>580</v>
      </c>
      <c r="C11" s="611"/>
      <c r="D11" s="272">
        <v>50</v>
      </c>
      <c r="E11" s="282"/>
      <c r="F11" s="297"/>
      <c r="G11" s="310"/>
      <c r="H11" s="329"/>
      <c r="I11" s="297"/>
      <c r="J11" s="342"/>
    </row>
    <row r="12" spans="1:10" ht="13.5" customHeight="1" x14ac:dyDescent="0.2">
      <c r="A12" s="247" t="s">
        <v>305</v>
      </c>
      <c r="B12" s="612" t="s">
        <v>581</v>
      </c>
      <c r="C12" s="613"/>
      <c r="D12" s="270">
        <v>50</v>
      </c>
      <c r="E12" s="280"/>
      <c r="F12" s="295"/>
      <c r="G12" s="313"/>
      <c r="H12" s="327"/>
      <c r="I12" s="295"/>
      <c r="J12" s="340"/>
    </row>
    <row r="13" spans="1:10" ht="13.5" customHeight="1" x14ac:dyDescent="0.2">
      <c r="A13" s="37" t="s">
        <v>522</v>
      </c>
      <c r="B13" s="626" t="s">
        <v>582</v>
      </c>
      <c r="C13" s="627"/>
      <c r="D13" s="273">
        <v>100</v>
      </c>
      <c r="E13" s="283"/>
      <c r="F13" s="298"/>
      <c r="G13" s="314" t="s">
        <v>500</v>
      </c>
      <c r="H13" s="330"/>
      <c r="I13" s="298"/>
      <c r="J13" s="343" t="s">
        <v>500</v>
      </c>
    </row>
    <row r="14" spans="1:10" ht="13.5" customHeight="1" x14ac:dyDescent="0.2">
      <c r="A14" s="248" t="s">
        <v>307</v>
      </c>
      <c r="B14" s="255" t="s">
        <v>583</v>
      </c>
      <c r="C14" s="266"/>
      <c r="D14" s="274">
        <v>100</v>
      </c>
      <c r="E14" s="284"/>
      <c r="F14" s="299"/>
      <c r="G14" s="315"/>
      <c r="H14" s="331"/>
      <c r="I14" s="299"/>
      <c r="J14" s="344"/>
    </row>
    <row r="15" spans="1:10" ht="13.5" customHeight="1" x14ac:dyDescent="0.2">
      <c r="A15" s="248" t="s">
        <v>308</v>
      </c>
      <c r="B15" s="255" t="s">
        <v>584</v>
      </c>
      <c r="C15" s="266"/>
      <c r="D15" s="274">
        <v>100</v>
      </c>
      <c r="E15" s="284"/>
      <c r="F15" s="299"/>
      <c r="G15" s="315"/>
      <c r="H15" s="331"/>
      <c r="I15" s="299"/>
      <c r="J15" s="344"/>
    </row>
    <row r="16" spans="1:10" ht="13.5" customHeight="1" x14ac:dyDescent="0.2">
      <c r="A16" s="248" t="s">
        <v>309</v>
      </c>
      <c r="B16" s="255" t="s">
        <v>585</v>
      </c>
      <c r="C16" s="266"/>
      <c r="D16" s="274">
        <v>100</v>
      </c>
      <c r="E16" s="284"/>
      <c r="F16" s="299"/>
      <c r="G16" s="315"/>
      <c r="H16" s="331"/>
      <c r="I16" s="299"/>
      <c r="J16" s="344"/>
    </row>
    <row r="17" spans="1:10" ht="27" customHeight="1" x14ac:dyDescent="0.2">
      <c r="A17" s="248" t="s">
        <v>563</v>
      </c>
      <c r="B17" s="628" t="s">
        <v>580</v>
      </c>
      <c r="C17" s="629"/>
      <c r="D17" s="274">
        <v>100</v>
      </c>
      <c r="E17" s="284"/>
      <c r="F17" s="299"/>
      <c r="G17" s="315"/>
      <c r="H17" s="331"/>
      <c r="I17" s="299"/>
      <c r="J17" s="344"/>
    </row>
    <row r="18" spans="1:10" ht="13.5" customHeight="1" x14ac:dyDescent="0.2">
      <c r="A18" s="44" t="s">
        <v>564</v>
      </c>
      <c r="B18" s="614" t="s">
        <v>586</v>
      </c>
      <c r="C18" s="615"/>
      <c r="D18" s="79">
        <v>100</v>
      </c>
      <c r="E18" s="226"/>
      <c r="F18" s="184"/>
      <c r="G18" s="316" t="s">
        <v>500</v>
      </c>
      <c r="H18" s="332"/>
      <c r="I18" s="305"/>
      <c r="J18" s="345" t="s">
        <v>500</v>
      </c>
    </row>
    <row r="19" spans="1:10" ht="40.5" customHeight="1" x14ac:dyDescent="0.2">
      <c r="A19" s="249" t="s">
        <v>523</v>
      </c>
      <c r="B19" s="616" t="s">
        <v>587</v>
      </c>
      <c r="C19" s="617"/>
      <c r="D19" s="62">
        <v>100</v>
      </c>
      <c r="E19" s="279"/>
      <c r="F19" s="294"/>
      <c r="G19" s="309" t="s">
        <v>500</v>
      </c>
      <c r="H19" s="326"/>
      <c r="I19" s="294"/>
      <c r="J19" s="339" t="s">
        <v>500</v>
      </c>
    </row>
    <row r="20" spans="1:10" ht="33" customHeight="1" x14ac:dyDescent="0.2">
      <c r="A20" s="54" t="s">
        <v>565</v>
      </c>
      <c r="B20" s="618" t="s">
        <v>588</v>
      </c>
      <c r="C20" s="619"/>
      <c r="D20" s="76">
        <v>100</v>
      </c>
      <c r="E20" s="279"/>
      <c r="F20" s="294"/>
      <c r="G20" s="309" t="s">
        <v>500</v>
      </c>
      <c r="H20" s="326"/>
      <c r="I20" s="294"/>
      <c r="J20" s="339" t="s">
        <v>500</v>
      </c>
    </row>
    <row r="21" spans="1:10" ht="27" customHeight="1" x14ac:dyDescent="0.2">
      <c r="A21" s="250" t="s">
        <v>286</v>
      </c>
      <c r="B21" s="620" t="s">
        <v>589</v>
      </c>
      <c r="C21" s="621"/>
      <c r="D21" s="275">
        <v>100</v>
      </c>
      <c r="E21" s="285"/>
      <c r="F21" s="300"/>
      <c r="G21" s="317"/>
      <c r="H21" s="333"/>
      <c r="I21" s="300"/>
      <c r="J21" s="346"/>
    </row>
    <row r="22" spans="1:10" ht="27" customHeight="1" x14ac:dyDescent="0.2">
      <c r="A22" s="161" t="s">
        <v>566</v>
      </c>
      <c r="B22" s="618" t="s">
        <v>45</v>
      </c>
      <c r="C22" s="619"/>
      <c r="D22" s="76">
        <v>100</v>
      </c>
      <c r="E22" s="176">
        <v>28900000</v>
      </c>
      <c r="F22" s="301">
        <v>46240000</v>
      </c>
      <c r="G22" s="311">
        <v>3.7600000000000001E-2</v>
      </c>
      <c r="H22" s="334">
        <v>28900000</v>
      </c>
      <c r="I22" s="301">
        <v>46240000</v>
      </c>
      <c r="J22" s="347">
        <v>3.7600000000000001E-2</v>
      </c>
    </row>
    <row r="23" spans="1:10" ht="13.5" customHeight="1" x14ac:dyDescent="0.2">
      <c r="A23" s="40" t="s">
        <v>567</v>
      </c>
      <c r="B23" s="256" t="s">
        <v>590</v>
      </c>
      <c r="C23" s="267"/>
      <c r="D23" s="80" t="s">
        <v>598</v>
      </c>
      <c r="E23" s="286">
        <f t="shared" ref="E23:J23" si="0">IF(COUNT(E24:E30)&gt;0,SUM(E24:E30),"")</f>
        <v>28900000</v>
      </c>
      <c r="F23" s="302">
        <f t="shared" si="0"/>
        <v>77370</v>
      </c>
      <c r="G23" s="318">
        <f t="shared" si="0"/>
        <v>1E-4</v>
      </c>
      <c r="H23" s="286">
        <f t="shared" si="0"/>
        <v>28900000</v>
      </c>
      <c r="I23" s="302">
        <f t="shared" si="0"/>
        <v>77370</v>
      </c>
      <c r="J23" s="348">
        <f t="shared" si="0"/>
        <v>1E-4</v>
      </c>
    </row>
    <row r="24" spans="1:10" ht="13.5" customHeight="1" x14ac:dyDescent="0.2">
      <c r="A24" s="38" t="s">
        <v>330</v>
      </c>
      <c r="B24" s="257" t="s">
        <v>525</v>
      </c>
      <c r="C24" s="268"/>
      <c r="D24" s="78" t="s">
        <v>598</v>
      </c>
      <c r="E24" s="287"/>
      <c r="F24" s="303"/>
      <c r="G24" s="319" t="s">
        <v>500</v>
      </c>
      <c r="H24" s="287"/>
      <c r="I24" s="303"/>
      <c r="J24" s="349" t="s">
        <v>500</v>
      </c>
    </row>
    <row r="25" spans="1:10" ht="13.5" customHeight="1" x14ac:dyDescent="0.2">
      <c r="A25" s="38" t="s">
        <v>331</v>
      </c>
      <c r="B25" s="257" t="s">
        <v>534</v>
      </c>
      <c r="C25" s="268"/>
      <c r="D25" s="78" t="s">
        <v>598</v>
      </c>
      <c r="E25" s="287"/>
      <c r="F25" s="303"/>
      <c r="G25" s="319" t="s">
        <v>500</v>
      </c>
      <c r="H25" s="287"/>
      <c r="I25" s="303"/>
      <c r="J25" s="349" t="s">
        <v>500</v>
      </c>
    </row>
    <row r="26" spans="1:10" ht="13.5" customHeight="1" x14ac:dyDescent="0.2">
      <c r="A26" s="251" t="s">
        <v>332</v>
      </c>
      <c r="B26" s="258" t="s">
        <v>540</v>
      </c>
      <c r="C26" s="268"/>
      <c r="D26" s="85" t="s">
        <v>598</v>
      </c>
      <c r="E26" s="288"/>
      <c r="F26" s="303"/>
      <c r="G26" s="320" t="s">
        <v>500</v>
      </c>
      <c r="H26" s="287"/>
      <c r="I26" s="303"/>
      <c r="J26" s="350" t="s">
        <v>500</v>
      </c>
    </row>
    <row r="27" spans="1:10" ht="13.5" customHeight="1" x14ac:dyDescent="0.2">
      <c r="A27" s="38" t="s">
        <v>333</v>
      </c>
      <c r="B27" s="257" t="s">
        <v>541</v>
      </c>
      <c r="C27" s="267"/>
      <c r="D27" s="78" t="s">
        <v>598</v>
      </c>
      <c r="E27" s="289">
        <v>28900000</v>
      </c>
      <c r="F27" s="304">
        <v>77370</v>
      </c>
      <c r="G27" s="319">
        <v>1E-4</v>
      </c>
      <c r="H27" s="288">
        <v>28900000</v>
      </c>
      <c r="I27" s="304">
        <v>77370</v>
      </c>
      <c r="J27" s="349">
        <v>1E-4</v>
      </c>
    </row>
    <row r="28" spans="1:10" ht="13.5" customHeight="1" x14ac:dyDescent="0.2">
      <c r="A28" s="38" t="s">
        <v>334</v>
      </c>
      <c r="B28" s="257" t="s">
        <v>542</v>
      </c>
      <c r="C28" s="268"/>
      <c r="D28" s="78" t="s">
        <v>598</v>
      </c>
      <c r="E28" s="288"/>
      <c r="F28" s="304"/>
      <c r="G28" s="319" t="s">
        <v>500</v>
      </c>
      <c r="H28" s="288"/>
      <c r="I28" s="304"/>
      <c r="J28" s="349" t="s">
        <v>500</v>
      </c>
    </row>
    <row r="29" spans="1:10" ht="13.5" customHeight="1" x14ac:dyDescent="0.2">
      <c r="A29" s="38" t="s">
        <v>335</v>
      </c>
      <c r="B29" s="257" t="s">
        <v>543</v>
      </c>
      <c r="C29" s="268"/>
      <c r="D29" s="78" t="s">
        <v>598</v>
      </c>
      <c r="E29" s="288"/>
      <c r="F29" s="304"/>
      <c r="G29" s="319" t="s">
        <v>500</v>
      </c>
      <c r="H29" s="288"/>
      <c r="I29" s="304"/>
      <c r="J29" s="349" t="s">
        <v>500</v>
      </c>
    </row>
    <row r="30" spans="1:10" ht="27" customHeight="1" x14ac:dyDescent="0.2">
      <c r="A30" s="38" t="s">
        <v>336</v>
      </c>
      <c r="B30" s="622" t="s">
        <v>544</v>
      </c>
      <c r="C30" s="623"/>
      <c r="D30" s="85" t="s">
        <v>598</v>
      </c>
      <c r="E30" s="288"/>
      <c r="F30" s="305"/>
      <c r="G30" s="316" t="s">
        <v>500</v>
      </c>
      <c r="H30" s="288"/>
      <c r="I30" s="305"/>
      <c r="J30" s="351" t="s">
        <v>500</v>
      </c>
    </row>
    <row r="31" spans="1:10" ht="13.5" customHeight="1" x14ac:dyDescent="0.2">
      <c r="A31" s="605" t="s">
        <v>568</v>
      </c>
      <c r="B31" s="606"/>
      <c r="C31" s="607"/>
      <c r="D31" s="270" t="s">
        <v>598</v>
      </c>
      <c r="E31" s="280"/>
      <c r="F31" s="295"/>
      <c r="G31" s="313"/>
      <c r="H31" s="327"/>
      <c r="I31" s="295"/>
      <c r="J31" s="340"/>
    </row>
    <row r="32" spans="1:10" ht="13.5" customHeight="1" x14ac:dyDescent="0.2">
      <c r="A32" s="33" t="s">
        <v>569</v>
      </c>
      <c r="B32" s="259" t="s">
        <v>591</v>
      </c>
      <c r="C32" s="269"/>
      <c r="D32" s="276" t="s">
        <v>598</v>
      </c>
      <c r="E32" s="290" t="s">
        <v>500</v>
      </c>
      <c r="F32" s="306" t="s">
        <v>500</v>
      </c>
      <c r="G32" s="321" t="s">
        <v>500</v>
      </c>
      <c r="H32" s="335" t="s">
        <v>500</v>
      </c>
      <c r="I32" s="306" t="s">
        <v>500</v>
      </c>
      <c r="J32" s="352" t="s">
        <v>500</v>
      </c>
    </row>
    <row r="33" spans="1:10" ht="13.5" customHeight="1" x14ac:dyDescent="0.2">
      <c r="A33" s="33" t="s">
        <v>570</v>
      </c>
      <c r="B33" s="259" t="s">
        <v>592</v>
      </c>
      <c r="C33" s="269"/>
      <c r="D33" s="276" t="s">
        <v>598</v>
      </c>
      <c r="E33" s="290" t="s">
        <v>500</v>
      </c>
      <c r="F33" s="306" t="s">
        <v>500</v>
      </c>
      <c r="G33" s="321" t="s">
        <v>500</v>
      </c>
      <c r="H33" s="335" t="s">
        <v>500</v>
      </c>
      <c r="I33" s="306" t="s">
        <v>500</v>
      </c>
      <c r="J33" s="352" t="s">
        <v>500</v>
      </c>
    </row>
    <row r="34" spans="1:10" ht="27" customHeight="1" x14ac:dyDescent="0.2">
      <c r="A34" s="247" t="s">
        <v>571</v>
      </c>
      <c r="B34" s="612" t="s">
        <v>593</v>
      </c>
      <c r="C34" s="640"/>
      <c r="D34" s="270" t="s">
        <v>599</v>
      </c>
      <c r="E34" s="280" t="s">
        <v>500</v>
      </c>
      <c r="F34" s="295" t="s">
        <v>500</v>
      </c>
      <c r="G34" s="322"/>
      <c r="H34" s="327" t="s">
        <v>500</v>
      </c>
      <c r="I34" s="295" t="s">
        <v>500</v>
      </c>
      <c r="J34" s="340"/>
    </row>
    <row r="35" spans="1:10" ht="13.5" customHeight="1" thickBot="1" x14ac:dyDescent="0.25">
      <c r="A35" s="250" t="s">
        <v>572</v>
      </c>
      <c r="B35" s="641" t="s">
        <v>594</v>
      </c>
      <c r="C35" s="642"/>
      <c r="D35" s="275">
        <v>100</v>
      </c>
      <c r="E35" s="291" t="s">
        <v>500</v>
      </c>
      <c r="F35" s="307" t="s">
        <v>500</v>
      </c>
      <c r="G35" s="323"/>
      <c r="H35" s="336" t="s">
        <v>500</v>
      </c>
      <c r="I35" s="307" t="s">
        <v>500</v>
      </c>
      <c r="J35" s="353"/>
    </row>
    <row r="36" spans="1:10" ht="13.5" customHeight="1" thickBot="1" x14ac:dyDescent="0.25">
      <c r="A36" s="567" t="s">
        <v>573</v>
      </c>
      <c r="B36" s="568"/>
      <c r="C36" s="568"/>
      <c r="D36" s="569"/>
      <c r="E36" s="292"/>
      <c r="F36" s="308">
        <v>77370</v>
      </c>
      <c r="G36" s="324">
        <v>1E-4</v>
      </c>
      <c r="H36" s="337"/>
      <c r="I36" s="308">
        <v>77370</v>
      </c>
      <c r="J36" s="354">
        <v>1E-4</v>
      </c>
    </row>
    <row r="37" spans="1:10" ht="13.5" customHeight="1" thickBot="1" x14ac:dyDescent="0.25">
      <c r="A37" s="567" t="s">
        <v>574</v>
      </c>
      <c r="B37" s="568"/>
      <c r="C37" s="568"/>
      <c r="D37" s="569"/>
      <c r="E37" s="292"/>
      <c r="F37" s="308">
        <f t="array" ref="F37">IF(COUNT(F7,F9,F13,F19:F20,F22:F23,F32:F33)&gt;0,SUM(F7,F9,F13,F19:F20,F22:F23,F32:F33),"")</f>
        <v>46317370</v>
      </c>
      <c r="G37" s="324">
        <v>3.7693097292851897E-2</v>
      </c>
      <c r="H37" s="337"/>
      <c r="I37" s="308">
        <f t="array" ref="I37">IF(COUNT(I7,I9,I13,I19:I20,I22:I23,I32:I33)&gt;0,SUM(I7,I9,I13,I19:I20,I22:I23,I32:I33),"")</f>
        <v>46317370</v>
      </c>
      <c r="J37" s="355">
        <v>3.7693097292851897E-2</v>
      </c>
    </row>
    <row r="38" spans="1:10" ht="13.5" customHeight="1" x14ac:dyDescent="0.2">
      <c r="B38" s="260"/>
      <c r="C38" s="260"/>
    </row>
    <row r="39" spans="1:10" ht="13.5" customHeight="1" x14ac:dyDescent="0.2">
      <c r="B39" s="260"/>
      <c r="H39" s="338"/>
    </row>
    <row r="40" spans="1:10" ht="42" customHeight="1" x14ac:dyDescent="0.2">
      <c r="A40" s="563" t="s">
        <v>575</v>
      </c>
      <c r="B40" s="563"/>
      <c r="C40" s="563"/>
      <c r="D40" s="563"/>
      <c r="E40" s="563"/>
      <c r="F40" s="563"/>
      <c r="G40" s="563"/>
      <c r="H40" s="563"/>
      <c r="I40" s="563"/>
      <c r="J40" s="563"/>
    </row>
    <row r="41" spans="1:10" ht="42" customHeight="1" x14ac:dyDescent="0.2">
      <c r="A41" s="563"/>
      <c r="B41" s="563"/>
      <c r="C41" s="563"/>
      <c r="D41" s="563"/>
      <c r="E41" s="563"/>
      <c r="F41" s="563"/>
      <c r="G41" s="563"/>
      <c r="H41" s="563"/>
      <c r="I41" s="563"/>
      <c r="J41" s="563"/>
    </row>
    <row r="42" spans="1:10" ht="42" customHeight="1" x14ac:dyDescent="0.2">
      <c r="A42" s="563"/>
      <c r="B42" s="563"/>
      <c r="C42" s="563"/>
      <c r="D42" s="563"/>
      <c r="E42" s="563"/>
      <c r="F42" s="563"/>
      <c r="G42" s="563"/>
      <c r="H42" s="563"/>
      <c r="I42" s="563"/>
      <c r="J42" s="563"/>
    </row>
    <row r="43" spans="1:10" ht="13.5" customHeight="1" x14ac:dyDescent="0.2">
      <c r="A43" s="252"/>
      <c r="B43" s="638"/>
      <c r="C43" s="638"/>
      <c r="D43" s="638"/>
      <c r="E43" s="638"/>
      <c r="F43" s="638"/>
      <c r="G43" s="638"/>
      <c r="H43" s="638"/>
      <c r="I43" s="639"/>
    </row>
    <row r="44" spans="1:10" ht="13.5" customHeight="1" x14ac:dyDescent="0.2">
      <c r="A44" s="252"/>
      <c r="B44" s="260"/>
      <c r="C44" s="260"/>
      <c r="D44" s="260"/>
      <c r="E44" s="260"/>
      <c r="F44" s="260"/>
      <c r="G44" s="260"/>
      <c r="H44" s="260"/>
    </row>
    <row r="45" spans="1:10" ht="13.5" customHeight="1" x14ac:dyDescent="0.2">
      <c r="B45" s="634" t="s">
        <v>272</v>
      </c>
      <c r="C45" s="634"/>
      <c r="D45" s="635"/>
      <c r="E45" s="636">
        <v>15969094</v>
      </c>
      <c r="F45" s="637"/>
    </row>
    <row r="46" spans="1:10" ht="13.5" customHeight="1" x14ac:dyDescent="0.2">
      <c r="B46" s="261"/>
      <c r="C46" s="261"/>
      <c r="D46" s="261"/>
      <c r="E46" s="293"/>
      <c r="F46" s="293"/>
    </row>
    <row r="47" spans="1:10" ht="13.5" customHeight="1" x14ac:dyDescent="0.2">
      <c r="B47" s="630" t="s">
        <v>595</v>
      </c>
      <c r="C47" s="630"/>
      <c r="D47" s="631"/>
      <c r="E47" s="636">
        <f>IF((I37="")*(表1!J171=""),"",IFERROR(VALUE(I37),0)+IFERROR(VALUE(表1!J171),0))</f>
        <v>1989999046</v>
      </c>
      <c r="F47" s="637"/>
    </row>
    <row r="48" spans="1:10" x14ac:dyDescent="0.2">
      <c r="B48" s="262"/>
      <c r="C48" s="262"/>
      <c r="E48" s="262"/>
      <c r="F48" s="262"/>
      <c r="G48" s="325"/>
    </row>
    <row r="49" spans="1:10" ht="13.5" customHeight="1" x14ac:dyDescent="0.2">
      <c r="B49" s="630" t="s">
        <v>596</v>
      </c>
      <c r="C49" s="630"/>
      <c r="D49" s="631"/>
      <c r="E49" s="632">
        <v>1.6194621511014218</v>
      </c>
      <c r="F49" s="633"/>
    </row>
    <row r="50" spans="1:10" ht="13.5" customHeight="1" x14ac:dyDescent="0.2">
      <c r="B50" s="263"/>
      <c r="C50" s="263"/>
      <c r="D50" s="277"/>
      <c r="E50" s="277"/>
      <c r="G50" s="260"/>
    </row>
    <row r="51" spans="1:10" ht="13.5" customHeight="1" x14ac:dyDescent="0.2">
      <c r="B51" s="260"/>
      <c r="C51" s="260"/>
      <c r="D51" s="260"/>
      <c r="E51" s="260"/>
      <c r="F51" s="260"/>
      <c r="G51" s="260"/>
    </row>
    <row r="52" spans="1:10" ht="195.9" customHeight="1" x14ac:dyDescent="0.2">
      <c r="A52" s="563"/>
      <c r="B52" s="563"/>
      <c r="C52" s="563"/>
      <c r="D52" s="563"/>
      <c r="E52" s="563"/>
      <c r="F52" s="563"/>
      <c r="G52" s="563"/>
      <c r="H52" s="563"/>
      <c r="I52" s="563"/>
      <c r="J52" s="563"/>
    </row>
    <row r="53" spans="1:10" ht="385.5" customHeight="1" x14ac:dyDescent="0.2">
      <c r="A53" s="563"/>
      <c r="B53" s="563"/>
      <c r="C53" s="563"/>
      <c r="D53" s="563"/>
      <c r="E53" s="563"/>
      <c r="F53" s="563"/>
      <c r="G53" s="563"/>
      <c r="H53" s="563"/>
      <c r="I53" s="563"/>
      <c r="J53" s="563"/>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8" customWidth="1"/>
    <col min="2" max="2" width="36.33203125" style="28" customWidth="1"/>
    <col min="3" max="5" width="14.6640625" style="28" customWidth="1"/>
    <col min="6" max="7" width="21.6640625" style="28" customWidth="1"/>
    <col min="8" max="8" width="14.6640625" style="28" customWidth="1"/>
    <col min="9" max="9" width="18.21875" style="28" customWidth="1"/>
    <col min="10" max="10" width="19.6640625" style="28" customWidth="1"/>
    <col min="11" max="11" width="2" style="28" customWidth="1"/>
    <col min="12" max="16375" width="9" style="28" customWidth="1"/>
  </cols>
  <sheetData>
    <row r="1" spans="1:11" x14ac:dyDescent="0.2">
      <c r="A1" s="27" t="s">
        <v>295</v>
      </c>
      <c r="K1"/>
    </row>
    <row r="2" spans="1:11" x14ac:dyDescent="0.2">
      <c r="A2" s="586" t="s">
        <v>7</v>
      </c>
      <c r="B2" s="586"/>
      <c r="C2" s="586"/>
      <c r="D2" s="586"/>
      <c r="E2" s="586"/>
      <c r="F2" s="586"/>
      <c r="G2" s="586"/>
      <c r="H2" s="586"/>
      <c r="I2" s="586"/>
      <c r="J2" s="232" t="s">
        <v>511</v>
      </c>
    </row>
    <row r="3" spans="1:11" ht="13.8" thickBot="1" x14ac:dyDescent="0.25">
      <c r="A3" s="28" t="s">
        <v>513</v>
      </c>
      <c r="C3" s="130"/>
      <c r="E3" s="130"/>
      <c r="F3" s="166"/>
      <c r="G3" s="130" t="s">
        <v>503</v>
      </c>
      <c r="H3" s="224" t="s">
        <v>506</v>
      </c>
      <c r="I3" s="166">
        <v>1</v>
      </c>
      <c r="J3" s="28" t="s">
        <v>38</v>
      </c>
      <c r="K3" s="17"/>
    </row>
    <row r="4" spans="1:11" ht="27" customHeight="1" x14ac:dyDescent="0.2">
      <c r="A4" s="643" t="s">
        <v>297</v>
      </c>
      <c r="B4" s="645" t="s">
        <v>450</v>
      </c>
      <c r="C4" s="528" t="s">
        <v>547</v>
      </c>
      <c r="D4" s="529"/>
      <c r="E4" s="530"/>
      <c r="F4" s="528" t="s">
        <v>547</v>
      </c>
      <c r="G4" s="530"/>
      <c r="H4" s="645" t="s">
        <v>558</v>
      </c>
      <c r="I4" s="645" t="s">
        <v>559</v>
      </c>
      <c r="J4" s="654" t="s">
        <v>560</v>
      </c>
    </row>
    <row r="5" spans="1:11" ht="38.25" customHeight="1" thickBot="1" x14ac:dyDescent="0.25">
      <c r="A5" s="644"/>
      <c r="B5" s="646"/>
      <c r="C5" s="168" t="s">
        <v>548</v>
      </c>
      <c r="D5" s="179" t="s">
        <v>549</v>
      </c>
      <c r="E5" s="189" t="s">
        <v>552</v>
      </c>
      <c r="F5" s="203" t="s">
        <v>555</v>
      </c>
      <c r="G5" s="203" t="s">
        <v>556</v>
      </c>
      <c r="H5" s="646"/>
      <c r="I5" s="646"/>
      <c r="J5" s="655"/>
    </row>
    <row r="6" spans="1:11" ht="15.9" customHeight="1" x14ac:dyDescent="0.2">
      <c r="A6" s="40" t="s">
        <v>283</v>
      </c>
      <c r="B6" s="163" t="s">
        <v>525</v>
      </c>
      <c r="C6" s="169"/>
      <c r="D6" s="180"/>
      <c r="E6" s="190"/>
      <c r="F6" s="204"/>
      <c r="G6" s="190"/>
      <c r="H6" s="225"/>
      <c r="I6" s="228"/>
      <c r="J6" s="233"/>
    </row>
    <row r="7" spans="1:11" ht="15.9" customHeight="1" x14ac:dyDescent="0.2">
      <c r="A7" s="38" t="s">
        <v>514</v>
      </c>
      <c r="B7" s="164" t="s">
        <v>526</v>
      </c>
      <c r="C7" s="170" t="s">
        <v>500</v>
      </c>
      <c r="D7" s="181" t="s">
        <v>500</v>
      </c>
      <c r="E7" s="191"/>
      <c r="F7" s="205"/>
      <c r="G7" s="214"/>
      <c r="H7" s="170" t="s">
        <v>500</v>
      </c>
      <c r="I7" s="170" t="s">
        <v>500</v>
      </c>
      <c r="J7" s="234" t="s">
        <v>500</v>
      </c>
    </row>
    <row r="8" spans="1:11" ht="15.9" customHeight="1" x14ac:dyDescent="0.2">
      <c r="A8" s="38" t="s">
        <v>515</v>
      </c>
      <c r="B8" s="164" t="s">
        <v>527</v>
      </c>
      <c r="C8" s="170" t="s">
        <v>500</v>
      </c>
      <c r="D8" s="181" t="s">
        <v>500</v>
      </c>
      <c r="E8" s="191" t="s">
        <v>500</v>
      </c>
      <c r="F8" s="205"/>
      <c r="G8" s="214"/>
      <c r="H8" s="170" t="s">
        <v>500</v>
      </c>
      <c r="I8" s="170" t="s">
        <v>500</v>
      </c>
      <c r="J8" s="234" t="s">
        <v>500</v>
      </c>
    </row>
    <row r="9" spans="1:11" ht="15.9" customHeight="1" x14ac:dyDescent="0.2">
      <c r="A9" s="38" t="s">
        <v>516</v>
      </c>
      <c r="B9" s="164" t="s">
        <v>528</v>
      </c>
      <c r="C9" s="170" t="s">
        <v>500</v>
      </c>
      <c r="D9" s="181" t="s">
        <v>500</v>
      </c>
      <c r="E9" s="191" t="s">
        <v>500</v>
      </c>
      <c r="F9" s="205"/>
      <c r="G9" s="214"/>
      <c r="H9" s="170" t="s">
        <v>500</v>
      </c>
      <c r="I9" s="170" t="s">
        <v>500</v>
      </c>
      <c r="J9" s="234" t="s">
        <v>500</v>
      </c>
    </row>
    <row r="10" spans="1:11" ht="15.9" customHeight="1" x14ac:dyDescent="0.2">
      <c r="A10" s="38" t="s">
        <v>517</v>
      </c>
      <c r="B10" s="69" t="s">
        <v>529</v>
      </c>
      <c r="C10" s="170" t="s">
        <v>500</v>
      </c>
      <c r="D10" s="181"/>
      <c r="E10" s="191" t="s">
        <v>500</v>
      </c>
      <c r="F10" s="205"/>
      <c r="G10" s="214"/>
      <c r="H10" s="170" t="s">
        <v>500</v>
      </c>
      <c r="I10" s="170" t="s">
        <v>500</v>
      </c>
      <c r="J10" s="234" t="s">
        <v>500</v>
      </c>
    </row>
    <row r="11" spans="1:11" ht="15.9" customHeight="1" x14ac:dyDescent="0.2">
      <c r="A11" s="38" t="s">
        <v>518</v>
      </c>
      <c r="B11" s="69" t="s">
        <v>530</v>
      </c>
      <c r="C11" s="171" t="s">
        <v>500</v>
      </c>
      <c r="D11" s="182" t="s">
        <v>500</v>
      </c>
      <c r="E11" s="192" t="s">
        <v>500</v>
      </c>
      <c r="F11" s="206"/>
      <c r="G11" s="215"/>
      <c r="H11" s="171" t="s">
        <v>500</v>
      </c>
      <c r="I11" s="171" t="s">
        <v>500</v>
      </c>
      <c r="J11" s="235" t="s">
        <v>500</v>
      </c>
    </row>
    <row r="12" spans="1:11" ht="15.9" customHeight="1" x14ac:dyDescent="0.2">
      <c r="A12" s="38" t="s">
        <v>519</v>
      </c>
      <c r="B12" s="164" t="s">
        <v>531</v>
      </c>
      <c r="C12" s="172" t="s">
        <v>500</v>
      </c>
      <c r="D12" s="183" t="s">
        <v>500</v>
      </c>
      <c r="E12" s="193" t="s">
        <v>500</v>
      </c>
      <c r="F12" s="207"/>
      <c r="G12" s="216"/>
      <c r="H12" s="135" t="s">
        <v>500</v>
      </c>
      <c r="I12" s="135" t="s">
        <v>500</v>
      </c>
      <c r="J12" s="236"/>
    </row>
    <row r="13" spans="1:11" ht="15.9" customHeight="1" x14ac:dyDescent="0.2">
      <c r="A13" s="38" t="s">
        <v>520</v>
      </c>
      <c r="B13" s="164" t="s">
        <v>532</v>
      </c>
      <c r="C13" s="170" t="s">
        <v>500</v>
      </c>
      <c r="D13" s="181" t="s">
        <v>500</v>
      </c>
      <c r="E13" s="191" t="s">
        <v>500</v>
      </c>
      <c r="F13" s="205"/>
      <c r="G13" s="214"/>
      <c r="H13" s="170" t="s">
        <v>500</v>
      </c>
      <c r="I13" s="170" t="s">
        <v>500</v>
      </c>
      <c r="J13" s="234" t="s">
        <v>500</v>
      </c>
    </row>
    <row r="14" spans="1:11" ht="15.9" customHeight="1" x14ac:dyDescent="0.2">
      <c r="A14" s="160"/>
      <c r="B14" s="71" t="s">
        <v>533</v>
      </c>
      <c r="C14" s="173" t="str">
        <f t="shared" ref="C14:J14" si="0">IF(COUNT(C7:C13)&gt;0,SUM(C7:C13),"")</f>
        <v/>
      </c>
      <c r="D14" s="184" t="str">
        <f t="shared" si="0"/>
        <v/>
      </c>
      <c r="E14" s="194" t="str">
        <f t="shared" si="0"/>
        <v/>
      </c>
      <c r="F14" s="206" t="str">
        <f t="shared" si="0"/>
        <v/>
      </c>
      <c r="G14" s="215" t="str">
        <f t="shared" si="0"/>
        <v/>
      </c>
      <c r="H14" s="170" t="str">
        <f t="shared" si="0"/>
        <v/>
      </c>
      <c r="I14" s="170" t="str">
        <f t="shared" si="0"/>
        <v/>
      </c>
      <c r="J14" s="237" t="str">
        <f t="shared" si="0"/>
        <v/>
      </c>
    </row>
    <row r="15" spans="1:11" ht="15.9" customHeight="1" x14ac:dyDescent="0.2">
      <c r="A15" s="37" t="s">
        <v>51</v>
      </c>
      <c r="B15" s="68" t="s">
        <v>534</v>
      </c>
      <c r="C15" s="174"/>
      <c r="D15" s="185"/>
      <c r="E15" s="195"/>
      <c r="F15" s="208"/>
      <c r="G15" s="217"/>
      <c r="H15" s="134"/>
      <c r="I15" s="134"/>
      <c r="J15" s="238"/>
    </row>
    <row r="16" spans="1:11" ht="15.9" customHeight="1" x14ac:dyDescent="0.2">
      <c r="A16" s="38" t="s">
        <v>514</v>
      </c>
      <c r="B16" s="164" t="s">
        <v>535</v>
      </c>
      <c r="C16" s="170" t="s">
        <v>500</v>
      </c>
      <c r="D16" s="181" t="s">
        <v>500</v>
      </c>
      <c r="E16" s="191" t="s">
        <v>500</v>
      </c>
      <c r="F16" s="205"/>
      <c r="G16" s="214"/>
      <c r="H16" s="170" t="s">
        <v>500</v>
      </c>
      <c r="I16" s="103" t="s">
        <v>500</v>
      </c>
      <c r="J16" s="234" t="s">
        <v>500</v>
      </c>
    </row>
    <row r="17" spans="1:10" ht="15.9" customHeight="1" x14ac:dyDescent="0.2">
      <c r="A17" s="38" t="s">
        <v>515</v>
      </c>
      <c r="B17" s="164" t="s">
        <v>536</v>
      </c>
      <c r="C17" s="170" t="s">
        <v>500</v>
      </c>
      <c r="D17" s="181" t="s">
        <v>500</v>
      </c>
      <c r="E17" s="191" t="s">
        <v>500</v>
      </c>
      <c r="F17" s="205"/>
      <c r="G17" s="214"/>
      <c r="H17" s="170" t="s">
        <v>500</v>
      </c>
      <c r="I17" s="103" t="s">
        <v>500</v>
      </c>
      <c r="J17" s="234" t="s">
        <v>500</v>
      </c>
    </row>
    <row r="18" spans="1:10" ht="15.9" customHeight="1" x14ac:dyDescent="0.2">
      <c r="A18" s="38" t="s">
        <v>516</v>
      </c>
      <c r="B18" s="164" t="s">
        <v>537</v>
      </c>
      <c r="C18" s="170" t="s">
        <v>500</v>
      </c>
      <c r="D18" s="181" t="s">
        <v>500</v>
      </c>
      <c r="E18" s="191" t="s">
        <v>500</v>
      </c>
      <c r="F18" s="205"/>
      <c r="G18" s="214"/>
      <c r="H18" s="170" t="s">
        <v>500</v>
      </c>
      <c r="I18" s="103" t="s">
        <v>500</v>
      </c>
      <c r="J18" s="234" t="s">
        <v>500</v>
      </c>
    </row>
    <row r="19" spans="1:10" ht="15.9" customHeight="1" x14ac:dyDescent="0.2">
      <c r="A19" s="38" t="s">
        <v>517</v>
      </c>
      <c r="B19" s="69" t="s">
        <v>538</v>
      </c>
      <c r="C19" s="170" t="s">
        <v>500</v>
      </c>
      <c r="D19" s="181" t="s">
        <v>500</v>
      </c>
      <c r="E19" s="191" t="s">
        <v>500</v>
      </c>
      <c r="F19" s="205"/>
      <c r="G19" s="214"/>
      <c r="H19" s="170" t="s">
        <v>500</v>
      </c>
      <c r="I19" s="103" t="s">
        <v>500</v>
      </c>
      <c r="J19" s="234" t="s">
        <v>500</v>
      </c>
    </row>
    <row r="20" spans="1:10" ht="15.9" customHeight="1" x14ac:dyDescent="0.2">
      <c r="A20" s="38" t="s">
        <v>518</v>
      </c>
      <c r="B20" s="69" t="s">
        <v>539</v>
      </c>
      <c r="C20" s="172" t="s">
        <v>500</v>
      </c>
      <c r="D20" s="183" t="s">
        <v>500</v>
      </c>
      <c r="E20" s="193" t="s">
        <v>500</v>
      </c>
      <c r="F20" s="207"/>
      <c r="G20" s="216"/>
      <c r="H20" s="135" t="s">
        <v>500</v>
      </c>
      <c r="I20" s="135" t="s">
        <v>500</v>
      </c>
      <c r="J20" s="236"/>
    </row>
    <row r="21" spans="1:10" ht="15.9" customHeight="1" x14ac:dyDescent="0.2">
      <c r="A21" s="38" t="s">
        <v>519</v>
      </c>
      <c r="B21" s="69" t="s">
        <v>532</v>
      </c>
      <c r="C21" s="170" t="s">
        <v>500</v>
      </c>
      <c r="D21" s="181" t="s">
        <v>500</v>
      </c>
      <c r="E21" s="191" t="s">
        <v>500</v>
      </c>
      <c r="F21" s="205"/>
      <c r="G21" s="214"/>
      <c r="H21" s="170" t="s">
        <v>500</v>
      </c>
      <c r="I21" s="103" t="s">
        <v>500</v>
      </c>
      <c r="J21" s="234" t="s">
        <v>500</v>
      </c>
    </row>
    <row r="22" spans="1:10" ht="15.9" customHeight="1" x14ac:dyDescent="0.2">
      <c r="A22" s="39"/>
      <c r="B22" s="70" t="s">
        <v>533</v>
      </c>
      <c r="C22" s="173" t="str">
        <f t="shared" ref="C22:J22" si="1">IF(COUNT(C16:C21)&gt;0,SUM(C16:C21),"")</f>
        <v/>
      </c>
      <c r="D22" s="184" t="str">
        <f t="shared" si="1"/>
        <v/>
      </c>
      <c r="E22" s="194" t="str">
        <f t="shared" si="1"/>
        <v/>
      </c>
      <c r="F22" s="206" t="str">
        <f t="shared" si="1"/>
        <v/>
      </c>
      <c r="G22" s="215" t="str">
        <f t="shared" si="1"/>
        <v/>
      </c>
      <c r="H22" s="226" t="str">
        <f t="shared" si="1"/>
        <v/>
      </c>
      <c r="I22" s="104" t="str">
        <f t="shared" si="1"/>
        <v/>
      </c>
      <c r="J22" s="235" t="str">
        <f t="shared" si="1"/>
        <v/>
      </c>
    </row>
    <row r="23" spans="1:10" ht="15.9" customHeight="1" x14ac:dyDescent="0.2">
      <c r="A23" s="161" t="s">
        <v>521</v>
      </c>
      <c r="B23" s="65" t="s">
        <v>540</v>
      </c>
      <c r="C23" s="175"/>
      <c r="D23" s="186"/>
      <c r="E23" s="196"/>
      <c r="F23" s="209"/>
      <c r="G23" s="218"/>
      <c r="H23" s="175" t="s">
        <v>500</v>
      </c>
      <c r="I23" s="108" t="s">
        <v>500</v>
      </c>
      <c r="J23" s="239" t="s">
        <v>500</v>
      </c>
    </row>
    <row r="24" spans="1:10" ht="15.9" customHeight="1" x14ac:dyDescent="0.2">
      <c r="A24" s="161" t="s">
        <v>304</v>
      </c>
      <c r="B24" s="65" t="s">
        <v>541</v>
      </c>
      <c r="C24" s="175">
        <v>28900000</v>
      </c>
      <c r="D24" s="186" t="s">
        <v>500</v>
      </c>
      <c r="E24" s="196" t="s">
        <v>500</v>
      </c>
      <c r="F24" s="209"/>
      <c r="G24" s="218">
        <v>28900000</v>
      </c>
      <c r="H24" s="175">
        <v>3868520</v>
      </c>
      <c r="I24" s="108">
        <v>77370</v>
      </c>
      <c r="J24" s="239">
        <v>1E-4</v>
      </c>
    </row>
    <row r="25" spans="1:10" ht="15.9" customHeight="1" x14ac:dyDescent="0.2">
      <c r="A25" s="161" t="s">
        <v>305</v>
      </c>
      <c r="B25" s="67" t="s">
        <v>542</v>
      </c>
      <c r="C25" s="175" t="s">
        <v>500</v>
      </c>
      <c r="D25" s="186" t="s">
        <v>500</v>
      </c>
      <c r="E25" s="196"/>
      <c r="F25" s="209"/>
      <c r="G25" s="218"/>
      <c r="H25" s="175" t="s">
        <v>500</v>
      </c>
      <c r="I25" s="108" t="s">
        <v>500</v>
      </c>
      <c r="J25" s="239" t="s">
        <v>500</v>
      </c>
    </row>
    <row r="26" spans="1:10" ht="15.9" customHeight="1" x14ac:dyDescent="0.2">
      <c r="A26" s="161" t="s">
        <v>522</v>
      </c>
      <c r="B26" s="67" t="s">
        <v>543</v>
      </c>
      <c r="C26" s="175" t="s">
        <v>500</v>
      </c>
      <c r="D26" s="186" t="s">
        <v>500</v>
      </c>
      <c r="E26" s="197" t="s">
        <v>500</v>
      </c>
      <c r="F26" s="209"/>
      <c r="G26" s="218"/>
      <c r="H26" s="175" t="s">
        <v>500</v>
      </c>
      <c r="I26" s="108" t="s">
        <v>500</v>
      </c>
      <c r="J26" s="239" t="s">
        <v>500</v>
      </c>
    </row>
    <row r="27" spans="1:10" ht="26.4" x14ac:dyDescent="0.2">
      <c r="A27" s="161" t="s">
        <v>523</v>
      </c>
      <c r="B27" s="65" t="s">
        <v>544</v>
      </c>
      <c r="C27" s="651" t="str">
        <f t="array" ref="C27">IF(COUNT(F27:G27)&gt;0,SUM(F27:G27),"")</f>
        <v/>
      </c>
      <c r="D27" s="652"/>
      <c r="E27" s="653"/>
      <c r="F27" s="210"/>
      <c r="G27" s="219"/>
      <c r="H27" s="175" t="s">
        <v>500</v>
      </c>
      <c r="I27" s="108" t="s">
        <v>500</v>
      </c>
      <c r="J27" s="239" t="s">
        <v>500</v>
      </c>
    </row>
    <row r="28" spans="1:10" ht="15.9" customHeight="1" x14ac:dyDescent="0.2">
      <c r="A28" s="657" t="s">
        <v>524</v>
      </c>
      <c r="B28" s="658"/>
      <c r="C28" s="177"/>
      <c r="D28" s="187"/>
      <c r="E28" s="198"/>
      <c r="F28" s="177"/>
      <c r="G28" s="198"/>
      <c r="H28" s="133"/>
      <c r="I28" s="229"/>
      <c r="J28" s="240"/>
    </row>
    <row r="29" spans="1:10" ht="15.9" customHeight="1" thickBot="1" x14ac:dyDescent="0.25">
      <c r="A29" s="162"/>
      <c r="B29" s="165" t="s">
        <v>545</v>
      </c>
      <c r="C29" s="178"/>
      <c r="D29" s="188"/>
      <c r="E29" s="199"/>
      <c r="F29" s="178"/>
      <c r="G29" s="199"/>
      <c r="H29" s="227">
        <f t="array" ref="H29">IF(COUNT(H14,H22:H27)&gt;0,SUM(H14,H22:H27),"")</f>
        <v>3868520</v>
      </c>
      <c r="I29" s="227">
        <f t="array" ref="I29">IF(COUNT(I14,I22:I27)&gt;0,SUM(I14,I22:I27),"")</f>
        <v>77370</v>
      </c>
      <c r="J29" s="241">
        <f t="array" ref="J29">IF(COUNT(J14,J22:J27)&gt;0,SUM(J14,J22:J27),"")</f>
        <v>1E-4</v>
      </c>
    </row>
    <row r="30" spans="1:10" x14ac:dyDescent="0.2">
      <c r="B30" s="166"/>
      <c r="C30" s="166"/>
      <c r="D30" s="166"/>
      <c r="E30" s="166"/>
      <c r="F30" s="166"/>
    </row>
    <row r="31" spans="1:10" ht="13.8" thickBot="1" x14ac:dyDescent="0.25">
      <c r="D31" s="166"/>
      <c r="E31" s="166"/>
      <c r="F31" s="166"/>
      <c r="G31" s="166"/>
      <c r="H31" s="166"/>
      <c r="I31" s="230"/>
      <c r="J31" s="17"/>
    </row>
    <row r="32" spans="1:10" ht="13.5" customHeight="1" x14ac:dyDescent="0.2">
      <c r="B32" s="659" t="s">
        <v>546</v>
      </c>
      <c r="C32" s="660"/>
      <c r="D32" s="661"/>
      <c r="E32" s="662"/>
      <c r="F32" s="211" t="s">
        <v>47</v>
      </c>
      <c r="G32" s="220" t="s">
        <v>557</v>
      </c>
      <c r="J32" s="17"/>
    </row>
    <row r="33" spans="1:11" x14ac:dyDescent="0.2">
      <c r="D33" s="649" t="s">
        <v>550</v>
      </c>
      <c r="E33" s="201" t="s">
        <v>553</v>
      </c>
      <c r="F33" s="177" t="s">
        <v>500</v>
      </c>
      <c r="G33" s="221" t="s">
        <v>500</v>
      </c>
      <c r="J33" s="17"/>
    </row>
    <row r="34" spans="1:11" x14ac:dyDescent="0.2">
      <c r="D34" s="649"/>
      <c r="E34" s="76" t="s">
        <v>554</v>
      </c>
      <c r="F34" s="212"/>
      <c r="G34" s="222"/>
      <c r="J34" s="17"/>
    </row>
    <row r="35" spans="1:11" ht="13.5" customHeight="1" x14ac:dyDescent="0.2">
      <c r="B35" s="647"/>
      <c r="C35" s="648"/>
      <c r="D35" s="649" t="s">
        <v>551</v>
      </c>
      <c r="E35" s="76" t="s">
        <v>554</v>
      </c>
      <c r="F35" s="212" t="s">
        <v>500</v>
      </c>
      <c r="G35" s="222" t="s">
        <v>500</v>
      </c>
      <c r="J35" s="17"/>
    </row>
    <row r="36" spans="1:11" ht="13.8" thickBot="1" x14ac:dyDescent="0.25">
      <c r="D36" s="650"/>
      <c r="E36" s="202" t="s">
        <v>553</v>
      </c>
      <c r="F36" s="213"/>
      <c r="G36" s="223"/>
      <c r="J36" s="17"/>
    </row>
    <row r="37" spans="1:11" x14ac:dyDescent="0.2">
      <c r="D37" s="167"/>
      <c r="E37" s="167"/>
      <c r="F37" s="167"/>
      <c r="G37" s="167"/>
      <c r="H37" s="167"/>
      <c r="I37" s="231"/>
      <c r="J37" s="17"/>
    </row>
    <row r="38" spans="1:11" ht="13.5" customHeight="1" x14ac:dyDescent="0.2">
      <c r="A38" s="656" t="s">
        <v>449</v>
      </c>
      <c r="B38" s="656"/>
      <c r="C38" s="656"/>
      <c r="D38" s="656"/>
      <c r="E38" s="656"/>
      <c r="F38" s="656"/>
      <c r="G38" s="656"/>
      <c r="H38" s="656"/>
      <c r="I38" s="656"/>
      <c r="J38" s="656"/>
      <c r="K38" s="656"/>
    </row>
    <row r="39" spans="1:11" ht="182.1" customHeight="1" x14ac:dyDescent="0.2">
      <c r="A39" s="656"/>
      <c r="B39" s="656"/>
      <c r="C39" s="656"/>
      <c r="D39" s="656"/>
      <c r="E39" s="656"/>
      <c r="F39" s="656"/>
      <c r="G39" s="656"/>
      <c r="H39" s="656"/>
      <c r="I39" s="656"/>
      <c r="J39" s="656"/>
      <c r="K39" s="656"/>
    </row>
  </sheetData>
  <mergeCells count="16">
    <mergeCell ref="B35:C35"/>
    <mergeCell ref="D35:D36"/>
    <mergeCell ref="C27:E27"/>
    <mergeCell ref="J4:J5"/>
    <mergeCell ref="A38:K39"/>
    <mergeCell ref="A28:B28"/>
    <mergeCell ref="B32:C32"/>
    <mergeCell ref="D32:E32"/>
    <mergeCell ref="D33:D34"/>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9" customWidth="1"/>
    <col min="2" max="2" width="28.44140625" style="59" customWidth="1"/>
    <col min="3" max="3" width="14.33203125" style="59" customWidth="1"/>
    <col min="4" max="4" width="37.109375" style="59" bestFit="1" customWidth="1"/>
    <col min="5" max="13" width="14.6640625" style="59" customWidth="1"/>
    <col min="14" max="14" width="9" style="159" customWidth="1"/>
    <col min="15" max="249" width="9" style="59" customWidth="1"/>
    <col min="250" max="250" width="28.44140625" style="59" customWidth="1"/>
    <col min="251" max="251" width="12.6640625" style="59" customWidth="1"/>
    <col min="252" max="252" width="37.109375" style="59" customWidth="1"/>
    <col min="253" max="263" width="14.6640625" style="59" customWidth="1"/>
    <col min="264" max="505" width="9" style="59" customWidth="1"/>
    <col min="506" max="506" width="28.44140625" style="59" customWidth="1"/>
    <col min="507" max="507" width="12.6640625" style="59" customWidth="1"/>
    <col min="508" max="508" width="37.109375" style="59" customWidth="1"/>
    <col min="509" max="519" width="14.6640625" style="59" customWidth="1"/>
    <col min="520" max="761" width="9" style="59" customWidth="1"/>
    <col min="762" max="762" width="28.44140625" style="59" customWidth="1"/>
    <col min="763" max="763" width="12.6640625" style="59" customWidth="1"/>
    <col min="764" max="764" width="37.109375" style="59" customWidth="1"/>
    <col min="765" max="775" width="14.6640625" style="59" customWidth="1"/>
    <col min="776" max="1017" width="9" style="59" customWidth="1"/>
    <col min="1018" max="1018" width="28.44140625" style="59" customWidth="1"/>
    <col min="1019" max="1019" width="12.6640625" style="59" customWidth="1"/>
    <col min="1020" max="1020" width="37.109375" style="59" customWidth="1"/>
    <col min="1021" max="1031" width="14.6640625" style="59" customWidth="1"/>
    <col min="1032" max="1273" width="9" style="59" customWidth="1"/>
    <col min="1274" max="1274" width="28.44140625" style="59" customWidth="1"/>
    <col min="1275" max="1275" width="12.6640625" style="59" customWidth="1"/>
    <col min="1276" max="1276" width="37.109375" style="59" customWidth="1"/>
    <col min="1277" max="1287" width="14.6640625" style="59" customWidth="1"/>
    <col min="1288" max="1529" width="9" style="59" customWidth="1"/>
    <col min="1530" max="1530" width="28.44140625" style="59" customWidth="1"/>
    <col min="1531" max="1531" width="12.6640625" style="59" customWidth="1"/>
    <col min="1532" max="1532" width="37.109375" style="59" customWidth="1"/>
    <col min="1533" max="1543" width="14.6640625" style="59" customWidth="1"/>
    <col min="1544" max="1785" width="9" style="59" customWidth="1"/>
    <col min="1786" max="1786" width="28.44140625" style="59" customWidth="1"/>
    <col min="1787" max="1787" width="12.6640625" style="59" customWidth="1"/>
    <col min="1788" max="1788" width="37.109375" style="59" customWidth="1"/>
    <col min="1789" max="1799" width="14.6640625" style="59" customWidth="1"/>
    <col min="1800" max="2041" width="9" style="59" customWidth="1"/>
    <col min="2042" max="2042" width="28.44140625" style="59" customWidth="1"/>
    <col min="2043" max="2043" width="12.6640625" style="59" customWidth="1"/>
    <col min="2044" max="2044" width="37.109375" style="59" customWidth="1"/>
    <col min="2045" max="2055" width="14.6640625" style="59" customWidth="1"/>
    <col min="2056" max="2297" width="9" style="59" customWidth="1"/>
    <col min="2298" max="2298" width="28.44140625" style="59" customWidth="1"/>
    <col min="2299" max="2299" width="12.6640625" style="59" customWidth="1"/>
    <col min="2300" max="2300" width="37.109375" style="59" customWidth="1"/>
    <col min="2301" max="2311" width="14.6640625" style="59" customWidth="1"/>
    <col min="2312" max="2553" width="9" style="59" customWidth="1"/>
    <col min="2554" max="2554" width="28.44140625" style="59" customWidth="1"/>
    <col min="2555" max="2555" width="12.6640625" style="59" customWidth="1"/>
    <col min="2556" max="2556" width="37.109375" style="59" customWidth="1"/>
    <col min="2557" max="2567" width="14.6640625" style="59" customWidth="1"/>
    <col min="2568" max="2809" width="9" style="59" customWidth="1"/>
    <col min="2810" max="2810" width="28.44140625" style="59" customWidth="1"/>
    <col min="2811" max="2811" width="12.6640625" style="59" customWidth="1"/>
    <col min="2812" max="2812" width="37.109375" style="59" customWidth="1"/>
    <col min="2813" max="2823" width="14.6640625" style="59" customWidth="1"/>
    <col min="2824" max="3065" width="9" style="59" customWidth="1"/>
    <col min="3066" max="3066" width="28.44140625" style="59" customWidth="1"/>
    <col min="3067" max="3067" width="12.6640625" style="59" customWidth="1"/>
    <col min="3068" max="3068" width="37.109375" style="59" customWidth="1"/>
    <col min="3069" max="3079" width="14.6640625" style="59" customWidth="1"/>
    <col min="3080" max="3321" width="9" style="59" customWidth="1"/>
    <col min="3322" max="3322" width="28.44140625" style="59" customWidth="1"/>
    <col min="3323" max="3323" width="12.6640625" style="59" customWidth="1"/>
    <col min="3324" max="3324" width="37.109375" style="59" customWidth="1"/>
    <col min="3325" max="3335" width="14.6640625" style="59" customWidth="1"/>
    <col min="3336" max="3577" width="9" style="59" customWidth="1"/>
    <col min="3578" max="3578" width="28.44140625" style="59" customWidth="1"/>
    <col min="3579" max="3579" width="12.6640625" style="59" customWidth="1"/>
    <col min="3580" max="3580" width="37.109375" style="59" customWidth="1"/>
    <col min="3581" max="3591" width="14.6640625" style="59" customWidth="1"/>
    <col min="3592" max="3833" width="9" style="59" customWidth="1"/>
    <col min="3834" max="3834" width="28.44140625" style="59" customWidth="1"/>
    <col min="3835" max="3835" width="12.6640625" style="59" customWidth="1"/>
    <col min="3836" max="3836" width="37.109375" style="59" customWidth="1"/>
    <col min="3837" max="3847" width="14.6640625" style="59" customWidth="1"/>
    <col min="3848" max="4089" width="9" style="59" customWidth="1"/>
    <col min="4090" max="4090" width="28.44140625" style="59" customWidth="1"/>
    <col min="4091" max="4091" width="12.6640625" style="59" customWidth="1"/>
    <col min="4092" max="4092" width="37.109375" style="59" customWidth="1"/>
    <col min="4093" max="4103" width="14.6640625" style="59" customWidth="1"/>
    <col min="4104" max="4345" width="9" style="59" customWidth="1"/>
    <col min="4346" max="4346" width="28.44140625" style="59" customWidth="1"/>
    <col min="4347" max="4347" width="12.6640625" style="59" customWidth="1"/>
    <col min="4348" max="4348" width="37.109375" style="59" customWidth="1"/>
    <col min="4349" max="4359" width="14.6640625" style="59" customWidth="1"/>
    <col min="4360" max="4601" width="9" style="59" customWidth="1"/>
    <col min="4602" max="4602" width="28.44140625" style="59" customWidth="1"/>
    <col min="4603" max="4603" width="12.6640625" style="59" customWidth="1"/>
    <col min="4604" max="4604" width="37.109375" style="59" customWidth="1"/>
    <col min="4605" max="4615" width="14.6640625" style="59" customWidth="1"/>
    <col min="4616" max="4857" width="9" style="59" customWidth="1"/>
    <col min="4858" max="4858" width="28.44140625" style="59" customWidth="1"/>
    <col min="4859" max="4859" width="12.6640625" style="59" customWidth="1"/>
    <col min="4860" max="4860" width="37.109375" style="59" customWidth="1"/>
    <col min="4861" max="4871" width="14.6640625" style="59" customWidth="1"/>
    <col min="4872" max="5113" width="9" style="59" customWidth="1"/>
    <col min="5114" max="5114" width="28.44140625" style="59" customWidth="1"/>
    <col min="5115" max="5115" width="12.6640625" style="59" customWidth="1"/>
    <col min="5116" max="5116" width="37.109375" style="59" customWidth="1"/>
    <col min="5117" max="5127" width="14.6640625" style="59" customWidth="1"/>
    <col min="5128" max="5369" width="9" style="59" customWidth="1"/>
    <col min="5370" max="5370" width="28.44140625" style="59" customWidth="1"/>
    <col min="5371" max="5371" width="12.6640625" style="59" customWidth="1"/>
    <col min="5372" max="5372" width="37.109375" style="59" customWidth="1"/>
    <col min="5373" max="5383" width="14.6640625" style="59" customWidth="1"/>
    <col min="5384" max="5625" width="9" style="59" customWidth="1"/>
    <col min="5626" max="5626" width="28.44140625" style="59" customWidth="1"/>
    <col min="5627" max="5627" width="12.6640625" style="59" customWidth="1"/>
    <col min="5628" max="5628" width="37.109375" style="59" customWidth="1"/>
    <col min="5629" max="5639" width="14.6640625" style="59" customWidth="1"/>
    <col min="5640" max="5881" width="9" style="59" customWidth="1"/>
    <col min="5882" max="5882" width="28.44140625" style="59" customWidth="1"/>
    <col min="5883" max="5883" width="12.6640625" style="59" customWidth="1"/>
    <col min="5884" max="5884" width="37.109375" style="59" customWidth="1"/>
    <col min="5885" max="5895" width="14.6640625" style="59" customWidth="1"/>
    <col min="5896" max="6137" width="9" style="59" customWidth="1"/>
    <col min="6138" max="6138" width="28.44140625" style="59" customWidth="1"/>
    <col min="6139" max="6139" width="12.6640625" style="59" customWidth="1"/>
    <col min="6140" max="6140" width="37.109375" style="59" customWidth="1"/>
    <col min="6141" max="6151" width="14.6640625" style="59" customWidth="1"/>
    <col min="6152" max="6393" width="9" style="59" customWidth="1"/>
    <col min="6394" max="6394" width="28.44140625" style="59" customWidth="1"/>
    <col min="6395" max="6395" width="12.6640625" style="59" customWidth="1"/>
    <col min="6396" max="6396" width="37.109375" style="59" customWidth="1"/>
    <col min="6397" max="6407" width="14.6640625" style="59" customWidth="1"/>
    <col min="6408" max="6649" width="9" style="59" customWidth="1"/>
    <col min="6650" max="6650" width="28.44140625" style="59" customWidth="1"/>
    <col min="6651" max="6651" width="12.6640625" style="59" customWidth="1"/>
    <col min="6652" max="6652" width="37.109375" style="59" customWidth="1"/>
    <col min="6653" max="6663" width="14.6640625" style="59" customWidth="1"/>
    <col min="6664" max="6905" width="9" style="59" customWidth="1"/>
    <col min="6906" max="6906" width="28.44140625" style="59" customWidth="1"/>
    <col min="6907" max="6907" width="12.6640625" style="59" customWidth="1"/>
    <col min="6908" max="6908" width="37.109375" style="59" customWidth="1"/>
    <col min="6909" max="6919" width="14.6640625" style="59" customWidth="1"/>
    <col min="6920" max="7161" width="9" style="59" customWidth="1"/>
    <col min="7162" max="7162" width="28.44140625" style="59" customWidth="1"/>
    <col min="7163" max="7163" width="12.6640625" style="59" customWidth="1"/>
    <col min="7164" max="7164" width="37.109375" style="59" customWidth="1"/>
    <col min="7165" max="7175" width="14.6640625" style="59" customWidth="1"/>
    <col min="7176" max="7417" width="9" style="59" customWidth="1"/>
    <col min="7418" max="7418" width="28.44140625" style="59" customWidth="1"/>
    <col min="7419" max="7419" width="12.6640625" style="59" customWidth="1"/>
    <col min="7420" max="7420" width="37.109375" style="59" customWidth="1"/>
    <col min="7421" max="7431" width="14.6640625" style="59" customWidth="1"/>
    <col min="7432" max="7673" width="9" style="59" customWidth="1"/>
    <col min="7674" max="7674" width="28.44140625" style="59" customWidth="1"/>
    <col min="7675" max="7675" width="12.6640625" style="59" customWidth="1"/>
    <col min="7676" max="7676" width="37.109375" style="59" customWidth="1"/>
    <col min="7677" max="7687" width="14.6640625" style="59" customWidth="1"/>
    <col min="7688" max="7929" width="9" style="59" customWidth="1"/>
    <col min="7930" max="7930" width="28.44140625" style="59" customWidth="1"/>
    <col min="7931" max="7931" width="12.6640625" style="59" customWidth="1"/>
    <col min="7932" max="7932" width="37.109375" style="59" customWidth="1"/>
    <col min="7933" max="7943" width="14.6640625" style="59" customWidth="1"/>
    <col min="7944" max="8185" width="9" style="59" customWidth="1"/>
    <col min="8186" max="8186" width="28.44140625" style="59" customWidth="1"/>
    <col min="8187" max="8187" width="12.6640625" style="59" customWidth="1"/>
    <col min="8188" max="8188" width="37.109375" style="59" customWidth="1"/>
    <col min="8189" max="8199" width="14.6640625" style="59" customWidth="1"/>
    <col min="8200" max="8441" width="9" style="59" customWidth="1"/>
    <col min="8442" max="8442" width="28.44140625" style="59" customWidth="1"/>
    <col min="8443" max="8443" width="12.6640625" style="59" customWidth="1"/>
    <col min="8444" max="8444" width="37.109375" style="59" customWidth="1"/>
    <col min="8445" max="8455" width="14.6640625" style="59" customWidth="1"/>
    <col min="8456" max="8697" width="9" style="59" customWidth="1"/>
    <col min="8698" max="8698" width="28.44140625" style="59" customWidth="1"/>
    <col min="8699" max="8699" width="12.6640625" style="59" customWidth="1"/>
    <col min="8700" max="8700" width="37.109375" style="59" customWidth="1"/>
    <col min="8701" max="8711" width="14.6640625" style="59" customWidth="1"/>
    <col min="8712" max="8953" width="9" style="59" customWidth="1"/>
    <col min="8954" max="8954" width="28.44140625" style="59" customWidth="1"/>
    <col min="8955" max="8955" width="12.6640625" style="59" customWidth="1"/>
    <col min="8956" max="8956" width="37.109375" style="59" customWidth="1"/>
    <col min="8957" max="8967" width="14.6640625" style="59" customWidth="1"/>
    <col min="8968" max="9209" width="9" style="59" customWidth="1"/>
    <col min="9210" max="9210" width="28.44140625" style="59" customWidth="1"/>
    <col min="9211" max="9211" width="12.6640625" style="59" customWidth="1"/>
    <col min="9212" max="9212" width="37.109375" style="59" customWidth="1"/>
    <col min="9213" max="9223" width="14.6640625" style="59" customWidth="1"/>
    <col min="9224" max="9465" width="9" style="59" customWidth="1"/>
    <col min="9466" max="9466" width="28.44140625" style="59" customWidth="1"/>
    <col min="9467" max="9467" width="12.6640625" style="59" customWidth="1"/>
    <col min="9468" max="9468" width="37.109375" style="59" customWidth="1"/>
    <col min="9469" max="9479" width="14.6640625" style="59" customWidth="1"/>
    <col min="9480" max="9721" width="9" style="59" customWidth="1"/>
    <col min="9722" max="9722" width="28.44140625" style="59" customWidth="1"/>
    <col min="9723" max="9723" width="12.6640625" style="59" customWidth="1"/>
    <col min="9724" max="9724" width="37.109375" style="59" customWidth="1"/>
    <col min="9725" max="9735" width="14.6640625" style="59" customWidth="1"/>
    <col min="9736" max="9977" width="9" style="59" customWidth="1"/>
    <col min="9978" max="9978" width="28.44140625" style="59" customWidth="1"/>
    <col min="9979" max="9979" width="12.6640625" style="59" customWidth="1"/>
    <col min="9980" max="9980" width="37.109375" style="59" customWidth="1"/>
    <col min="9981" max="9991" width="14.6640625" style="59" customWidth="1"/>
    <col min="9992" max="10233" width="9" style="59" customWidth="1"/>
    <col min="10234" max="10234" width="28.44140625" style="59" customWidth="1"/>
    <col min="10235" max="10235" width="12.6640625" style="59" customWidth="1"/>
    <col min="10236" max="10236" width="37.109375" style="59" customWidth="1"/>
    <col min="10237" max="10247" width="14.6640625" style="59" customWidth="1"/>
    <col min="10248" max="10489" width="9" style="59" customWidth="1"/>
    <col min="10490" max="10490" width="28.44140625" style="59" customWidth="1"/>
    <col min="10491" max="10491" width="12.6640625" style="59" customWidth="1"/>
    <col min="10492" max="10492" width="37.109375" style="59" customWidth="1"/>
    <col min="10493" max="10503" width="14.6640625" style="59" customWidth="1"/>
    <col min="10504" max="10745" width="9" style="59" customWidth="1"/>
    <col min="10746" max="10746" width="28.44140625" style="59" customWidth="1"/>
    <col min="10747" max="10747" width="12.6640625" style="59" customWidth="1"/>
    <col min="10748" max="10748" width="37.109375" style="59" customWidth="1"/>
    <col min="10749" max="10759" width="14.6640625" style="59" customWidth="1"/>
    <col min="10760" max="11001" width="9" style="59" customWidth="1"/>
    <col min="11002" max="11002" width="28.44140625" style="59" customWidth="1"/>
    <col min="11003" max="11003" width="12.6640625" style="59" customWidth="1"/>
    <col min="11004" max="11004" width="37.109375" style="59" customWidth="1"/>
    <col min="11005" max="11015" width="14.6640625" style="59" customWidth="1"/>
    <col min="11016" max="11257" width="9" style="59" customWidth="1"/>
    <col min="11258" max="11258" width="28.44140625" style="59" customWidth="1"/>
    <col min="11259" max="11259" width="12.6640625" style="59" customWidth="1"/>
    <col min="11260" max="11260" width="37.109375" style="59" customWidth="1"/>
    <col min="11261" max="11271" width="14.6640625" style="59" customWidth="1"/>
    <col min="11272" max="11513" width="9" style="59" customWidth="1"/>
    <col min="11514" max="11514" width="28.44140625" style="59" customWidth="1"/>
    <col min="11515" max="11515" width="12.6640625" style="59" customWidth="1"/>
    <col min="11516" max="11516" width="37.109375" style="59" customWidth="1"/>
    <col min="11517" max="11527" width="14.6640625" style="59" customWidth="1"/>
    <col min="11528" max="11769" width="9" style="59" customWidth="1"/>
    <col min="11770" max="11770" width="28.44140625" style="59" customWidth="1"/>
    <col min="11771" max="11771" width="12.6640625" style="59" customWidth="1"/>
    <col min="11772" max="11772" width="37.109375" style="59" customWidth="1"/>
    <col min="11773" max="11783" width="14.6640625" style="59" customWidth="1"/>
    <col min="11784" max="12025" width="9" style="59" customWidth="1"/>
    <col min="12026" max="12026" width="28.44140625" style="59" customWidth="1"/>
    <col min="12027" max="12027" width="12.6640625" style="59" customWidth="1"/>
    <col min="12028" max="12028" width="37.109375" style="59" customWidth="1"/>
    <col min="12029" max="12039" width="14.6640625" style="59" customWidth="1"/>
    <col min="12040" max="12281" width="9" style="59" customWidth="1"/>
    <col min="12282" max="12282" width="28.44140625" style="59" customWidth="1"/>
    <col min="12283" max="12283" width="12.6640625" style="59" customWidth="1"/>
    <col min="12284" max="12284" width="37.109375" style="59" customWidth="1"/>
    <col min="12285" max="12295" width="14.6640625" style="59" customWidth="1"/>
    <col min="12296" max="12537" width="9" style="59" customWidth="1"/>
    <col min="12538" max="12538" width="28.44140625" style="59" customWidth="1"/>
    <col min="12539" max="12539" width="12.6640625" style="59" customWidth="1"/>
    <col min="12540" max="12540" width="37.109375" style="59" customWidth="1"/>
    <col min="12541" max="12551" width="14.6640625" style="59" customWidth="1"/>
    <col min="12552" max="12793" width="9" style="59" customWidth="1"/>
    <col min="12794" max="12794" width="28.44140625" style="59" customWidth="1"/>
    <col min="12795" max="12795" width="12.6640625" style="59" customWidth="1"/>
    <col min="12796" max="12796" width="37.109375" style="59" customWidth="1"/>
    <col min="12797" max="12807" width="14.6640625" style="59" customWidth="1"/>
    <col min="12808" max="13049" width="9" style="59" customWidth="1"/>
    <col min="13050" max="13050" width="28.44140625" style="59" customWidth="1"/>
    <col min="13051" max="13051" width="12.6640625" style="59" customWidth="1"/>
    <col min="13052" max="13052" width="37.109375" style="59" customWidth="1"/>
    <col min="13053" max="13063" width="14.6640625" style="59" customWidth="1"/>
    <col min="13064" max="13305" width="9" style="59" customWidth="1"/>
    <col min="13306" max="13306" width="28.44140625" style="59" customWidth="1"/>
    <col min="13307" max="13307" width="12.6640625" style="59" customWidth="1"/>
    <col min="13308" max="13308" width="37.109375" style="59" customWidth="1"/>
    <col min="13309" max="13319" width="14.6640625" style="59" customWidth="1"/>
    <col min="13320" max="13561" width="9" style="59" customWidth="1"/>
    <col min="13562" max="13562" width="28.44140625" style="59" customWidth="1"/>
    <col min="13563" max="13563" width="12.6640625" style="59" customWidth="1"/>
    <col min="13564" max="13564" width="37.109375" style="59" customWidth="1"/>
    <col min="13565" max="13575" width="14.6640625" style="59" customWidth="1"/>
    <col min="13576" max="13817" width="9" style="59" customWidth="1"/>
    <col min="13818" max="13818" width="28.44140625" style="59" customWidth="1"/>
    <col min="13819" max="13819" width="12.6640625" style="59" customWidth="1"/>
    <col min="13820" max="13820" width="37.109375" style="59" customWidth="1"/>
    <col min="13821" max="13831" width="14.6640625" style="59" customWidth="1"/>
    <col min="13832" max="14073" width="9" style="59" customWidth="1"/>
    <col min="14074" max="14074" width="28.44140625" style="59" customWidth="1"/>
    <col min="14075" max="14075" width="12.6640625" style="59" customWidth="1"/>
    <col min="14076" max="14076" width="37.109375" style="59" customWidth="1"/>
    <col min="14077" max="14087" width="14.6640625" style="59" customWidth="1"/>
    <col min="14088" max="14329" width="9" style="59" customWidth="1"/>
    <col min="14330" max="14330" width="28.44140625" style="59" customWidth="1"/>
    <col min="14331" max="14331" width="12.6640625" style="59" customWidth="1"/>
    <col min="14332" max="14332" width="37.109375" style="59" customWidth="1"/>
    <col min="14333" max="14343" width="14.6640625" style="59" customWidth="1"/>
    <col min="14344" max="14585" width="9" style="59" customWidth="1"/>
    <col min="14586" max="14586" width="28.44140625" style="59" customWidth="1"/>
    <col min="14587" max="14587" width="12.6640625" style="59" customWidth="1"/>
    <col min="14588" max="14588" width="37.109375" style="59" customWidth="1"/>
    <col min="14589" max="14599" width="14.6640625" style="59" customWidth="1"/>
    <col min="14600" max="14841" width="9" style="59" customWidth="1"/>
    <col min="14842" max="14842" width="28.44140625" style="59" customWidth="1"/>
    <col min="14843" max="14843" width="12.6640625" style="59" customWidth="1"/>
    <col min="14844" max="14844" width="37.109375" style="59" customWidth="1"/>
    <col min="14845" max="14855" width="14.6640625" style="59" customWidth="1"/>
    <col min="14856" max="15097" width="9" style="59" customWidth="1"/>
    <col min="15098" max="15098" width="28.44140625" style="59" customWidth="1"/>
    <col min="15099" max="15099" width="12.6640625" style="59" customWidth="1"/>
    <col min="15100" max="15100" width="37.109375" style="59" customWidth="1"/>
    <col min="15101" max="15111" width="14.6640625" style="59" customWidth="1"/>
    <col min="15112" max="15353" width="9" style="59" customWidth="1"/>
    <col min="15354" max="15354" width="28.44140625" style="59" customWidth="1"/>
    <col min="15355" max="15355" width="12.6640625" style="59" customWidth="1"/>
    <col min="15356" max="15356" width="37.109375" style="59" customWidth="1"/>
    <col min="15357" max="15367" width="14.6640625" style="59" customWidth="1"/>
    <col min="15368" max="15609" width="9" style="59" customWidth="1"/>
    <col min="15610" max="15610" width="28.44140625" style="59" customWidth="1"/>
    <col min="15611" max="15611" width="12.6640625" style="59" customWidth="1"/>
    <col min="15612" max="15612" width="37.109375" style="59" customWidth="1"/>
    <col min="15613" max="15623" width="14.6640625" style="59" customWidth="1"/>
    <col min="15624" max="15865" width="9" style="59" customWidth="1"/>
    <col min="15866" max="15866" width="28.44140625" style="59" customWidth="1"/>
    <col min="15867" max="15867" width="12.6640625" style="59" customWidth="1"/>
    <col min="15868" max="15868" width="37.109375" style="59" customWidth="1"/>
    <col min="15869" max="15879" width="14.6640625" style="59" customWidth="1"/>
    <col min="15880" max="16121" width="9" style="59" customWidth="1"/>
    <col min="16122" max="16122" width="28.44140625" style="59" customWidth="1"/>
    <col min="16123" max="16123" width="12.6640625" style="59" customWidth="1"/>
    <col min="16124" max="16124" width="37.109375" style="59" customWidth="1"/>
    <col min="16125" max="16135" width="14.6640625" style="59" customWidth="1"/>
    <col min="16136" max="16378" width="9" style="59" customWidth="1"/>
  </cols>
  <sheetData>
    <row r="1" spans="1:13" x14ac:dyDescent="0.2">
      <c r="A1" s="27" t="s">
        <v>295</v>
      </c>
      <c r="B1" s="28"/>
      <c r="C1" s="28"/>
      <c r="D1" s="28"/>
      <c r="E1" s="28"/>
      <c r="F1" s="28"/>
      <c r="G1" s="28"/>
      <c r="H1" s="28"/>
      <c r="I1" s="28"/>
      <c r="J1" s="28"/>
      <c r="K1"/>
      <c r="L1"/>
      <c r="M1" s="28"/>
    </row>
    <row r="2" spans="1:13" x14ac:dyDescent="0.2">
      <c r="A2" s="680" t="s">
        <v>7</v>
      </c>
      <c r="B2" s="680"/>
      <c r="C2" s="680"/>
      <c r="D2" s="680"/>
      <c r="E2" s="680"/>
      <c r="F2" s="680"/>
      <c r="G2" s="680"/>
      <c r="H2" s="680"/>
      <c r="I2" s="680"/>
      <c r="J2" s="680"/>
      <c r="K2" s="680"/>
      <c r="L2" s="60"/>
      <c r="M2" s="144" t="s">
        <v>511</v>
      </c>
    </row>
    <row r="3" spans="1:13" ht="13.8" thickBot="1" x14ac:dyDescent="0.25">
      <c r="A3" s="28" t="s">
        <v>296</v>
      </c>
      <c r="B3" s="60"/>
      <c r="C3" s="60"/>
      <c r="D3" s="90"/>
      <c r="E3" s="90"/>
      <c r="F3" s="113"/>
      <c r="G3" s="127" t="s">
        <v>503</v>
      </c>
      <c r="H3" s="129"/>
      <c r="I3" s="130" t="s">
        <v>506</v>
      </c>
      <c r="J3" s="131">
        <v>1</v>
      </c>
      <c r="K3" s="141"/>
      <c r="L3" s="90"/>
      <c r="M3" s="90" t="s">
        <v>38</v>
      </c>
    </row>
    <row r="4" spans="1:13" ht="24" customHeight="1" x14ac:dyDescent="0.2">
      <c r="A4" s="29"/>
      <c r="B4" s="61"/>
      <c r="C4" s="665" t="s">
        <v>486</v>
      </c>
      <c r="D4" s="666"/>
      <c r="E4" s="106"/>
      <c r="F4" s="106"/>
      <c r="G4" s="106"/>
      <c r="H4" s="106"/>
      <c r="I4" s="106"/>
      <c r="J4" s="106"/>
      <c r="K4" s="106"/>
      <c r="L4" s="106"/>
      <c r="M4" s="145"/>
    </row>
    <row r="5" spans="1:13" ht="52.5" customHeight="1" x14ac:dyDescent="0.2">
      <c r="A5" s="30" t="s">
        <v>297</v>
      </c>
      <c r="B5" s="62" t="s">
        <v>450</v>
      </c>
      <c r="C5" s="62" t="s">
        <v>487</v>
      </c>
      <c r="D5" s="667" t="s">
        <v>499</v>
      </c>
      <c r="E5" s="681" t="s">
        <v>501</v>
      </c>
      <c r="F5" s="682" t="s">
        <v>502</v>
      </c>
      <c r="G5" s="684" t="s">
        <v>504</v>
      </c>
      <c r="H5" s="669" t="s">
        <v>505</v>
      </c>
      <c r="I5" s="669" t="s">
        <v>507</v>
      </c>
      <c r="J5" s="671" t="s">
        <v>508</v>
      </c>
      <c r="K5" s="669" t="s">
        <v>509</v>
      </c>
      <c r="L5" s="671" t="s">
        <v>510</v>
      </c>
      <c r="M5" s="663" t="s">
        <v>512</v>
      </c>
    </row>
    <row r="6" spans="1:13" ht="40.5" customHeight="1" thickBot="1" x14ac:dyDescent="0.25">
      <c r="A6" s="31"/>
      <c r="B6" s="63"/>
      <c r="C6" s="63"/>
      <c r="D6" s="668"/>
      <c r="E6" s="670"/>
      <c r="F6" s="683"/>
      <c r="G6" s="685"/>
      <c r="H6" s="670"/>
      <c r="I6" s="670"/>
      <c r="J6" s="672"/>
      <c r="K6" s="670"/>
      <c r="L6" s="672"/>
      <c r="M6" s="664"/>
    </row>
    <row r="7" spans="1:13" ht="14.1" customHeight="1" x14ac:dyDescent="0.2">
      <c r="A7" s="32" t="s">
        <v>283</v>
      </c>
      <c r="B7" s="64" t="s">
        <v>451</v>
      </c>
      <c r="C7" s="75">
        <v>0</v>
      </c>
      <c r="D7" s="91"/>
      <c r="E7" s="107"/>
      <c r="F7" s="114"/>
      <c r="G7" s="107"/>
      <c r="H7" s="107"/>
      <c r="I7" s="107"/>
      <c r="J7" s="132"/>
      <c r="K7" s="107"/>
      <c r="L7" s="114"/>
      <c r="M7" s="146"/>
    </row>
    <row r="8" spans="1:13" ht="27" customHeight="1" x14ac:dyDescent="0.2">
      <c r="A8" s="33" t="s">
        <v>298</v>
      </c>
      <c r="B8" s="65" t="s">
        <v>452</v>
      </c>
      <c r="C8" s="76">
        <v>0</v>
      </c>
      <c r="D8" s="92"/>
      <c r="E8" s="108"/>
      <c r="F8" s="115"/>
      <c r="G8" s="108"/>
      <c r="H8" s="108"/>
      <c r="I8" s="108"/>
      <c r="J8" s="133"/>
      <c r="K8" s="108"/>
      <c r="L8" s="115"/>
      <c r="M8" s="147"/>
    </row>
    <row r="9" spans="1:13" ht="14.1" customHeight="1" x14ac:dyDescent="0.2">
      <c r="A9" s="34" t="s">
        <v>299</v>
      </c>
      <c r="B9" s="541" t="s">
        <v>453</v>
      </c>
      <c r="C9" s="77">
        <v>0</v>
      </c>
      <c r="D9" s="93"/>
      <c r="E9" s="102"/>
      <c r="F9" s="116"/>
      <c r="G9" s="102"/>
      <c r="H9" s="102"/>
      <c r="I9" s="102"/>
      <c r="J9" s="134"/>
      <c r="K9" s="102"/>
      <c r="L9" s="116"/>
      <c r="M9" s="148"/>
    </row>
    <row r="10" spans="1:13" ht="14.1" customHeight="1" x14ac:dyDescent="0.2">
      <c r="A10" s="35" t="s">
        <v>300</v>
      </c>
      <c r="B10" s="542"/>
      <c r="C10" s="78">
        <v>20</v>
      </c>
      <c r="D10" s="94"/>
      <c r="E10" s="103"/>
      <c r="F10" s="117"/>
      <c r="G10" s="103"/>
      <c r="H10" s="103"/>
      <c r="I10" s="103"/>
      <c r="J10" s="135"/>
      <c r="K10" s="103"/>
      <c r="L10" s="117"/>
      <c r="M10" s="149"/>
    </row>
    <row r="11" spans="1:13" ht="14.1" customHeight="1" x14ac:dyDescent="0.2">
      <c r="A11" s="35" t="s">
        <v>301</v>
      </c>
      <c r="B11" s="542"/>
      <c r="C11" s="78">
        <v>50</v>
      </c>
      <c r="D11" s="94"/>
      <c r="E11" s="103"/>
      <c r="F11" s="117"/>
      <c r="G11" s="103"/>
      <c r="H11" s="103"/>
      <c r="I11" s="103"/>
      <c r="J11" s="135"/>
      <c r="K11" s="103"/>
      <c r="L11" s="117"/>
      <c r="M11" s="149"/>
    </row>
    <row r="12" spans="1:13" ht="14.1" customHeight="1" x14ac:dyDescent="0.2">
      <c r="A12" s="35" t="s">
        <v>302</v>
      </c>
      <c r="B12" s="542"/>
      <c r="C12" s="78">
        <v>100</v>
      </c>
      <c r="D12" s="94"/>
      <c r="E12" s="103"/>
      <c r="F12" s="117"/>
      <c r="G12" s="103"/>
      <c r="H12" s="103"/>
      <c r="I12" s="103"/>
      <c r="J12" s="135"/>
      <c r="K12" s="103"/>
      <c r="L12" s="117"/>
      <c r="M12" s="149"/>
    </row>
    <row r="13" spans="1:13" ht="14.1" customHeight="1" x14ac:dyDescent="0.2">
      <c r="A13" s="36" t="s">
        <v>303</v>
      </c>
      <c r="B13" s="543"/>
      <c r="C13" s="79">
        <v>150</v>
      </c>
      <c r="D13" s="95"/>
      <c r="E13" s="104"/>
      <c r="F13" s="118"/>
      <c r="G13" s="104"/>
      <c r="H13" s="104"/>
      <c r="I13" s="104"/>
      <c r="J13" s="136"/>
      <c r="K13" s="104"/>
      <c r="L13" s="118"/>
      <c r="M13" s="150"/>
    </row>
    <row r="14" spans="1:13" ht="14.1" customHeight="1" x14ac:dyDescent="0.2">
      <c r="A14" s="33" t="s">
        <v>304</v>
      </c>
      <c r="B14" s="67" t="s">
        <v>454</v>
      </c>
      <c r="C14" s="76">
        <v>0</v>
      </c>
      <c r="D14" s="92"/>
      <c r="E14" s="108"/>
      <c r="F14" s="115"/>
      <c r="G14" s="108"/>
      <c r="H14" s="108"/>
      <c r="I14" s="108"/>
      <c r="J14" s="133"/>
      <c r="K14" s="108"/>
      <c r="L14" s="115"/>
      <c r="M14" s="147"/>
    </row>
    <row r="15" spans="1:13" ht="14.1" customHeight="1" x14ac:dyDescent="0.2">
      <c r="A15" s="33" t="s">
        <v>305</v>
      </c>
      <c r="B15" s="67" t="s">
        <v>455</v>
      </c>
      <c r="C15" s="76">
        <v>0</v>
      </c>
      <c r="D15" s="92"/>
      <c r="E15" s="108"/>
      <c r="F15" s="115"/>
      <c r="G15" s="108"/>
      <c r="H15" s="108"/>
      <c r="I15" s="108"/>
      <c r="J15" s="133"/>
      <c r="K15" s="108"/>
      <c r="L15" s="115"/>
      <c r="M15" s="147"/>
    </row>
    <row r="16" spans="1:13" ht="14.1" customHeight="1" x14ac:dyDescent="0.2">
      <c r="A16" s="34" t="s">
        <v>306</v>
      </c>
      <c r="B16" s="556" t="s">
        <v>456</v>
      </c>
      <c r="C16" s="77">
        <v>20</v>
      </c>
      <c r="D16" s="93"/>
      <c r="E16" s="102"/>
      <c r="F16" s="116"/>
      <c r="G16" s="102"/>
      <c r="H16" s="102"/>
      <c r="I16" s="102"/>
      <c r="J16" s="134"/>
      <c r="K16" s="102"/>
      <c r="L16" s="116"/>
      <c r="M16" s="148"/>
    </row>
    <row r="17" spans="1:13" ht="14.1" customHeight="1" x14ac:dyDescent="0.2">
      <c r="A17" s="35" t="s">
        <v>307</v>
      </c>
      <c r="B17" s="548"/>
      <c r="C17" s="78">
        <v>50</v>
      </c>
      <c r="D17" s="94"/>
      <c r="E17" s="103"/>
      <c r="F17" s="117"/>
      <c r="G17" s="103"/>
      <c r="H17" s="103"/>
      <c r="I17" s="103"/>
      <c r="J17" s="135"/>
      <c r="K17" s="103"/>
      <c r="L17" s="117"/>
      <c r="M17" s="149"/>
    </row>
    <row r="18" spans="1:13" ht="14.1" customHeight="1" x14ac:dyDescent="0.2">
      <c r="A18" s="35" t="s">
        <v>308</v>
      </c>
      <c r="B18" s="548"/>
      <c r="C18" s="78">
        <v>100</v>
      </c>
      <c r="D18" s="94"/>
      <c r="E18" s="103"/>
      <c r="F18" s="117"/>
      <c r="G18" s="103"/>
      <c r="H18" s="103"/>
      <c r="I18" s="103"/>
      <c r="J18" s="135"/>
      <c r="K18" s="103"/>
      <c r="L18" s="117"/>
      <c r="M18" s="149"/>
    </row>
    <row r="19" spans="1:13" ht="14.1" customHeight="1" x14ac:dyDescent="0.2">
      <c r="A19" s="36" t="s">
        <v>309</v>
      </c>
      <c r="B19" s="686"/>
      <c r="C19" s="79">
        <v>150</v>
      </c>
      <c r="D19" s="95"/>
      <c r="E19" s="104"/>
      <c r="F19" s="118"/>
      <c r="G19" s="104"/>
      <c r="H19" s="104"/>
      <c r="I19" s="104"/>
      <c r="J19" s="136"/>
      <c r="K19" s="104"/>
      <c r="L19" s="118"/>
      <c r="M19" s="150"/>
    </row>
    <row r="20" spans="1:13" ht="14.1" customHeight="1" x14ac:dyDescent="0.2">
      <c r="A20" s="37" t="s">
        <v>310</v>
      </c>
      <c r="B20" s="676" t="s">
        <v>457</v>
      </c>
      <c r="C20" s="77">
        <v>0</v>
      </c>
      <c r="D20" s="93"/>
      <c r="E20" s="102"/>
      <c r="F20" s="116"/>
      <c r="G20" s="102"/>
      <c r="H20" s="102"/>
      <c r="I20" s="102"/>
      <c r="J20" s="134"/>
      <c r="K20" s="102"/>
      <c r="L20" s="116"/>
      <c r="M20" s="148"/>
    </row>
    <row r="21" spans="1:13" ht="14.1" customHeight="1" x14ac:dyDescent="0.2">
      <c r="A21" s="38" t="s">
        <v>311</v>
      </c>
      <c r="B21" s="677"/>
      <c r="C21" s="78">
        <v>20</v>
      </c>
      <c r="D21" s="94"/>
      <c r="E21" s="103"/>
      <c r="F21" s="117"/>
      <c r="G21" s="103"/>
      <c r="H21" s="103"/>
      <c r="I21" s="103"/>
      <c r="J21" s="135"/>
      <c r="K21" s="103"/>
      <c r="L21" s="119"/>
      <c r="M21" s="151"/>
    </row>
    <row r="22" spans="1:13" s="59" customFormat="1" ht="14.1" customHeight="1" x14ac:dyDescent="0.2">
      <c r="A22" s="38" t="s">
        <v>312</v>
      </c>
      <c r="B22" s="677"/>
      <c r="C22" s="78">
        <v>30</v>
      </c>
      <c r="D22" s="94"/>
      <c r="E22" s="103"/>
      <c r="F22" s="119"/>
      <c r="G22" s="103"/>
      <c r="H22" s="103"/>
      <c r="I22" s="103"/>
      <c r="J22" s="100"/>
      <c r="K22" s="103"/>
      <c r="L22" s="119"/>
      <c r="M22" s="151"/>
    </row>
    <row r="23" spans="1:13" s="59" customFormat="1" ht="14.1" customHeight="1" x14ac:dyDescent="0.2">
      <c r="A23" s="38" t="s">
        <v>313</v>
      </c>
      <c r="B23" s="677"/>
      <c r="C23" s="78">
        <v>50</v>
      </c>
      <c r="D23" s="94"/>
      <c r="E23" s="103"/>
      <c r="F23" s="119"/>
      <c r="G23" s="103"/>
      <c r="H23" s="103"/>
      <c r="I23" s="103"/>
      <c r="J23" s="100"/>
      <c r="K23" s="103"/>
      <c r="L23" s="119"/>
      <c r="M23" s="151"/>
    </row>
    <row r="24" spans="1:13" s="59" customFormat="1" ht="14.1" customHeight="1" x14ac:dyDescent="0.2">
      <c r="A24" s="38" t="s">
        <v>314</v>
      </c>
      <c r="B24" s="677"/>
      <c r="C24" s="78">
        <v>100</v>
      </c>
      <c r="D24" s="94"/>
      <c r="E24" s="103"/>
      <c r="F24" s="119"/>
      <c r="G24" s="103"/>
      <c r="H24" s="103"/>
      <c r="I24" s="103"/>
      <c r="J24" s="100"/>
      <c r="K24" s="103"/>
      <c r="L24" s="119"/>
      <c r="M24" s="151"/>
    </row>
    <row r="25" spans="1:13" s="59" customFormat="1" ht="14.1" customHeight="1" x14ac:dyDescent="0.2">
      <c r="A25" s="39" t="s">
        <v>315</v>
      </c>
      <c r="B25" s="678"/>
      <c r="C25" s="79">
        <v>150</v>
      </c>
      <c r="D25" s="95"/>
      <c r="E25" s="104"/>
      <c r="F25" s="120"/>
      <c r="G25" s="104"/>
      <c r="H25" s="104"/>
      <c r="I25" s="104"/>
      <c r="J25" s="137"/>
      <c r="K25" s="104"/>
      <c r="L25" s="120"/>
      <c r="M25" s="152"/>
    </row>
    <row r="26" spans="1:13" s="59" customFormat="1" ht="14.1" customHeight="1" x14ac:dyDescent="0.2">
      <c r="A26" s="40" t="s">
        <v>316</v>
      </c>
      <c r="B26" s="550" t="s">
        <v>458</v>
      </c>
      <c r="C26" s="77">
        <v>10</v>
      </c>
      <c r="D26" s="93"/>
      <c r="E26" s="102"/>
      <c r="F26" s="121"/>
      <c r="G26" s="102"/>
      <c r="H26" s="102"/>
      <c r="I26" s="102"/>
      <c r="J26" s="99"/>
      <c r="K26" s="102"/>
      <c r="L26" s="121"/>
      <c r="M26" s="153"/>
    </row>
    <row r="27" spans="1:13" s="59" customFormat="1" ht="14.1" customHeight="1" x14ac:dyDescent="0.2">
      <c r="A27" s="41" t="s">
        <v>317</v>
      </c>
      <c r="B27" s="554"/>
      <c r="C27" s="78">
        <v>20</v>
      </c>
      <c r="D27" s="94"/>
      <c r="E27" s="103"/>
      <c r="F27" s="119"/>
      <c r="G27" s="103"/>
      <c r="H27" s="103"/>
      <c r="I27" s="103"/>
      <c r="J27" s="100"/>
      <c r="K27" s="103"/>
      <c r="L27" s="119"/>
      <c r="M27" s="151"/>
    </row>
    <row r="28" spans="1:13" s="59" customFormat="1" ht="14.1" customHeight="1" x14ac:dyDescent="0.2">
      <c r="A28" s="41" t="s">
        <v>318</v>
      </c>
      <c r="B28" s="554"/>
      <c r="C28" s="78">
        <v>50</v>
      </c>
      <c r="D28" s="94"/>
      <c r="E28" s="103"/>
      <c r="F28" s="119"/>
      <c r="G28" s="103"/>
      <c r="H28" s="103"/>
      <c r="I28" s="103"/>
      <c r="J28" s="100"/>
      <c r="K28" s="103"/>
      <c r="L28" s="119"/>
      <c r="M28" s="151"/>
    </row>
    <row r="29" spans="1:13" s="59" customFormat="1" ht="14.1" customHeight="1" x14ac:dyDescent="0.2">
      <c r="A29" s="41" t="s">
        <v>319</v>
      </c>
      <c r="B29" s="554"/>
      <c r="C29" s="78">
        <v>100</v>
      </c>
      <c r="D29" s="96"/>
      <c r="E29" s="103"/>
      <c r="F29" s="119"/>
      <c r="G29" s="103"/>
      <c r="H29" s="103"/>
      <c r="I29" s="103"/>
      <c r="J29" s="100"/>
      <c r="K29" s="103"/>
      <c r="L29" s="119"/>
      <c r="M29" s="151"/>
    </row>
    <row r="30" spans="1:13" s="59" customFormat="1" ht="14.1" customHeight="1" x14ac:dyDescent="0.2">
      <c r="A30" s="41" t="s">
        <v>320</v>
      </c>
      <c r="B30" s="552"/>
      <c r="C30" s="79">
        <v>150</v>
      </c>
      <c r="D30" s="95"/>
      <c r="E30" s="104"/>
      <c r="F30" s="120"/>
      <c r="G30" s="104"/>
      <c r="H30" s="104"/>
      <c r="I30" s="104"/>
      <c r="J30" s="137"/>
      <c r="K30" s="104"/>
      <c r="L30" s="120"/>
      <c r="M30" s="152"/>
    </row>
    <row r="31" spans="1:13" s="59" customFormat="1" ht="14.1" customHeight="1" x14ac:dyDescent="0.2">
      <c r="A31" s="42" t="s">
        <v>321</v>
      </c>
      <c r="B31" s="553" t="s">
        <v>459</v>
      </c>
      <c r="C31" s="77">
        <v>10</v>
      </c>
      <c r="D31" s="93"/>
      <c r="E31" s="109"/>
      <c r="F31" s="122"/>
      <c r="G31" s="109"/>
      <c r="H31" s="109"/>
      <c r="I31" s="109"/>
      <c r="J31" s="138"/>
      <c r="K31" s="109"/>
      <c r="L31" s="122"/>
      <c r="M31" s="154"/>
    </row>
    <row r="32" spans="1:13" s="59" customFormat="1" ht="14.1" customHeight="1" x14ac:dyDescent="0.2">
      <c r="A32" s="41" t="s">
        <v>322</v>
      </c>
      <c r="B32" s="554"/>
      <c r="C32" s="78">
        <v>20</v>
      </c>
      <c r="D32" s="94"/>
      <c r="E32" s="103"/>
      <c r="F32" s="119"/>
      <c r="G32" s="103"/>
      <c r="H32" s="103"/>
      <c r="I32" s="103"/>
      <c r="J32" s="100"/>
      <c r="K32" s="103"/>
      <c r="L32" s="119"/>
      <c r="M32" s="151"/>
    </row>
    <row r="33" spans="1:13" s="59" customFormat="1" ht="14.1" customHeight="1" x14ac:dyDescent="0.2">
      <c r="A33" s="41" t="s">
        <v>323</v>
      </c>
      <c r="B33" s="554"/>
      <c r="C33" s="78">
        <v>50</v>
      </c>
      <c r="D33" s="94"/>
      <c r="E33" s="103"/>
      <c r="F33" s="119"/>
      <c r="G33" s="103"/>
      <c r="H33" s="103"/>
      <c r="I33" s="103"/>
      <c r="J33" s="100"/>
      <c r="K33" s="103"/>
      <c r="L33" s="119"/>
      <c r="M33" s="151"/>
    </row>
    <row r="34" spans="1:13" s="59" customFormat="1" ht="14.1" customHeight="1" x14ac:dyDescent="0.2">
      <c r="A34" s="41" t="s">
        <v>324</v>
      </c>
      <c r="B34" s="554"/>
      <c r="C34" s="78">
        <v>100</v>
      </c>
      <c r="D34" s="94"/>
      <c r="E34" s="103"/>
      <c r="F34" s="119"/>
      <c r="G34" s="103"/>
      <c r="H34" s="103"/>
      <c r="I34" s="103"/>
      <c r="J34" s="100"/>
      <c r="K34" s="103"/>
      <c r="L34" s="119"/>
      <c r="M34" s="151"/>
    </row>
    <row r="35" spans="1:13" s="59" customFormat="1" ht="14.1" customHeight="1" x14ac:dyDescent="0.2">
      <c r="A35" s="41" t="s">
        <v>325</v>
      </c>
      <c r="B35" s="555"/>
      <c r="C35" s="79">
        <v>150</v>
      </c>
      <c r="D35" s="96"/>
      <c r="E35" s="103"/>
      <c r="F35" s="119"/>
      <c r="G35" s="104"/>
      <c r="H35" s="104"/>
      <c r="I35" s="104"/>
      <c r="J35" s="100"/>
      <c r="K35" s="103"/>
      <c r="L35" s="119"/>
      <c r="M35" s="151"/>
    </row>
    <row r="36" spans="1:13" s="59" customFormat="1" ht="14.1" customHeight="1" x14ac:dyDescent="0.2">
      <c r="A36" s="43" t="s">
        <v>326</v>
      </c>
      <c r="B36" s="553" t="s">
        <v>460</v>
      </c>
      <c r="C36" s="77">
        <v>20</v>
      </c>
      <c r="D36" s="97"/>
      <c r="E36" s="109"/>
      <c r="F36" s="122"/>
      <c r="G36" s="109"/>
      <c r="H36" s="109"/>
      <c r="I36" s="109"/>
      <c r="J36" s="138"/>
      <c r="K36" s="109"/>
      <c r="L36" s="122"/>
      <c r="M36" s="154"/>
    </row>
    <row r="37" spans="1:13" s="59" customFormat="1" ht="14.1" customHeight="1" x14ac:dyDescent="0.2">
      <c r="A37" s="41" t="s">
        <v>327</v>
      </c>
      <c r="B37" s="554"/>
      <c r="C37" s="78">
        <v>50</v>
      </c>
      <c r="D37" s="94"/>
      <c r="E37" s="103"/>
      <c r="F37" s="119"/>
      <c r="G37" s="103"/>
      <c r="H37" s="103"/>
      <c r="I37" s="103"/>
      <c r="J37" s="100"/>
      <c r="K37" s="103"/>
      <c r="L37" s="119"/>
      <c r="M37" s="151"/>
    </row>
    <row r="38" spans="1:13" s="59" customFormat="1" ht="14.1" customHeight="1" x14ac:dyDescent="0.2">
      <c r="A38" s="41" t="s">
        <v>328</v>
      </c>
      <c r="B38" s="554"/>
      <c r="C38" s="78">
        <v>100</v>
      </c>
      <c r="D38" s="94"/>
      <c r="E38" s="103"/>
      <c r="F38" s="119"/>
      <c r="G38" s="103"/>
      <c r="H38" s="103"/>
      <c r="I38" s="103"/>
      <c r="J38" s="100"/>
      <c r="K38" s="103"/>
      <c r="L38" s="119"/>
      <c r="M38" s="151"/>
    </row>
    <row r="39" spans="1:13" s="59" customFormat="1" ht="14.1" customHeight="1" x14ac:dyDescent="0.2">
      <c r="A39" s="44" t="s">
        <v>329</v>
      </c>
      <c r="B39" s="555"/>
      <c r="C39" s="79">
        <v>150</v>
      </c>
      <c r="D39" s="96"/>
      <c r="E39" s="104"/>
      <c r="F39" s="120"/>
      <c r="G39" s="104"/>
      <c r="H39" s="104"/>
      <c r="I39" s="104"/>
      <c r="J39" s="137"/>
      <c r="K39" s="104"/>
      <c r="L39" s="120"/>
      <c r="M39" s="152"/>
    </row>
    <row r="40" spans="1:13" s="59" customFormat="1" ht="14.1" customHeight="1" x14ac:dyDescent="0.2">
      <c r="A40" s="40" t="s">
        <v>330</v>
      </c>
      <c r="B40" s="541" t="s">
        <v>271</v>
      </c>
      <c r="C40" s="77">
        <v>20</v>
      </c>
      <c r="D40" s="93"/>
      <c r="E40" s="102"/>
      <c r="F40" s="121"/>
      <c r="G40" s="102"/>
      <c r="H40" s="102"/>
      <c r="I40" s="102"/>
      <c r="J40" s="99"/>
      <c r="K40" s="102"/>
      <c r="L40" s="121"/>
      <c r="M40" s="153"/>
    </row>
    <row r="41" spans="1:13" s="59" customFormat="1" ht="14.1" customHeight="1" x14ac:dyDescent="0.2">
      <c r="A41" s="40" t="s">
        <v>331</v>
      </c>
      <c r="B41" s="542"/>
      <c r="C41" s="78">
        <v>30</v>
      </c>
      <c r="D41" s="98"/>
      <c r="E41" s="103"/>
      <c r="F41" s="119"/>
      <c r="G41" s="103"/>
      <c r="H41" s="103"/>
      <c r="I41" s="103"/>
      <c r="J41" s="100"/>
      <c r="K41" s="103"/>
      <c r="L41" s="119"/>
      <c r="M41" s="151"/>
    </row>
    <row r="42" spans="1:13" s="59" customFormat="1" ht="14.1" customHeight="1" x14ac:dyDescent="0.2">
      <c r="A42" s="40" t="s">
        <v>332</v>
      </c>
      <c r="B42" s="542"/>
      <c r="C42" s="78">
        <v>40</v>
      </c>
      <c r="D42" s="98"/>
      <c r="E42" s="103"/>
      <c r="F42" s="119"/>
      <c r="G42" s="103"/>
      <c r="H42" s="103"/>
      <c r="I42" s="103"/>
      <c r="J42" s="100"/>
      <c r="K42" s="103"/>
      <c r="L42" s="119"/>
      <c r="M42" s="151"/>
    </row>
    <row r="43" spans="1:13" s="59" customFormat="1" ht="14.1" customHeight="1" x14ac:dyDescent="0.2">
      <c r="A43" s="38" t="s">
        <v>333</v>
      </c>
      <c r="B43" s="542"/>
      <c r="C43" s="78">
        <v>50</v>
      </c>
      <c r="D43" s="94"/>
      <c r="E43" s="103"/>
      <c r="F43" s="119"/>
      <c r="G43" s="103"/>
      <c r="H43" s="103"/>
      <c r="I43" s="103"/>
      <c r="J43" s="100"/>
      <c r="K43" s="103"/>
      <c r="L43" s="119"/>
      <c r="M43" s="151"/>
    </row>
    <row r="44" spans="1:13" s="59" customFormat="1" ht="14.1" customHeight="1" x14ac:dyDescent="0.2">
      <c r="A44" s="40" t="s">
        <v>334</v>
      </c>
      <c r="B44" s="542"/>
      <c r="C44" s="78">
        <v>75</v>
      </c>
      <c r="D44" s="94"/>
      <c r="E44" s="103"/>
      <c r="F44" s="119"/>
      <c r="G44" s="103"/>
      <c r="H44" s="103"/>
      <c r="I44" s="103"/>
      <c r="J44" s="100"/>
      <c r="K44" s="103"/>
      <c r="L44" s="119"/>
      <c r="M44" s="151"/>
    </row>
    <row r="45" spans="1:13" s="59" customFormat="1" ht="14.1" customHeight="1" x14ac:dyDescent="0.2">
      <c r="A45" s="38" t="s">
        <v>335</v>
      </c>
      <c r="B45" s="542"/>
      <c r="C45" s="78">
        <v>100</v>
      </c>
      <c r="D45" s="94"/>
      <c r="E45" s="103"/>
      <c r="F45" s="119"/>
      <c r="G45" s="103"/>
      <c r="H45" s="103"/>
      <c r="I45" s="103"/>
      <c r="J45" s="100"/>
      <c r="K45" s="103"/>
      <c r="L45" s="119"/>
      <c r="M45" s="151"/>
    </row>
    <row r="46" spans="1:13" s="59" customFormat="1" ht="14.1" customHeight="1" x14ac:dyDescent="0.2">
      <c r="A46" s="41" t="s">
        <v>336</v>
      </c>
      <c r="B46" s="542"/>
      <c r="C46" s="78">
        <v>150</v>
      </c>
      <c r="D46" s="94"/>
      <c r="E46" s="103"/>
      <c r="F46" s="119"/>
      <c r="G46" s="103"/>
      <c r="H46" s="103"/>
      <c r="I46" s="103"/>
      <c r="J46" s="100"/>
      <c r="K46" s="103"/>
      <c r="L46" s="119"/>
      <c r="M46" s="151"/>
    </row>
    <row r="47" spans="1:13" s="59" customFormat="1" ht="14.1" customHeight="1" x14ac:dyDescent="0.2">
      <c r="A47" s="44" t="s">
        <v>337</v>
      </c>
      <c r="B47" s="543"/>
      <c r="C47" s="79">
        <v>250</v>
      </c>
      <c r="D47" s="95"/>
      <c r="E47" s="104"/>
      <c r="F47" s="120"/>
      <c r="G47" s="104"/>
      <c r="H47" s="104"/>
      <c r="I47" s="104"/>
      <c r="J47" s="137"/>
      <c r="K47" s="104"/>
      <c r="L47" s="120"/>
      <c r="M47" s="152"/>
    </row>
    <row r="48" spans="1:13" s="59" customFormat="1" ht="14.1" customHeight="1" x14ac:dyDescent="0.2">
      <c r="A48" s="45" t="s">
        <v>338</v>
      </c>
      <c r="B48" s="676" t="s">
        <v>461</v>
      </c>
      <c r="C48" s="77">
        <v>10</v>
      </c>
      <c r="D48" s="93"/>
      <c r="E48" s="102"/>
      <c r="F48" s="121"/>
      <c r="G48" s="102"/>
      <c r="H48" s="102"/>
      <c r="I48" s="102"/>
      <c r="J48" s="99"/>
      <c r="K48" s="102"/>
      <c r="L48" s="121"/>
      <c r="M48" s="153"/>
    </row>
    <row r="49" spans="1:13" s="59" customFormat="1" ht="14.1" customHeight="1" x14ac:dyDescent="0.2">
      <c r="A49" s="40" t="s">
        <v>339</v>
      </c>
      <c r="B49" s="677"/>
      <c r="C49" s="78">
        <v>15</v>
      </c>
      <c r="D49" s="94"/>
      <c r="E49" s="103"/>
      <c r="F49" s="119"/>
      <c r="G49" s="103"/>
      <c r="H49" s="103"/>
      <c r="I49" s="103"/>
      <c r="J49" s="100"/>
      <c r="K49" s="103"/>
      <c r="L49" s="119"/>
      <c r="M49" s="151"/>
    </row>
    <row r="50" spans="1:13" s="59" customFormat="1" ht="14.1" customHeight="1" x14ac:dyDescent="0.2">
      <c r="A50" s="40" t="s">
        <v>340</v>
      </c>
      <c r="B50" s="677"/>
      <c r="C50" s="78">
        <v>20</v>
      </c>
      <c r="D50" s="94"/>
      <c r="E50" s="103"/>
      <c r="F50" s="119"/>
      <c r="G50" s="103"/>
      <c r="H50" s="103"/>
      <c r="I50" s="103"/>
      <c r="J50" s="100"/>
      <c r="K50" s="103"/>
      <c r="L50" s="119"/>
      <c r="M50" s="151"/>
    </row>
    <row r="51" spans="1:13" s="59" customFormat="1" ht="14.1" customHeight="1" x14ac:dyDescent="0.2">
      <c r="A51" s="38" t="s">
        <v>341</v>
      </c>
      <c r="B51" s="677"/>
      <c r="C51" s="78">
        <v>25</v>
      </c>
      <c r="D51" s="94"/>
      <c r="E51" s="103"/>
      <c r="F51" s="119"/>
      <c r="G51" s="103"/>
      <c r="H51" s="103"/>
      <c r="I51" s="103"/>
      <c r="J51" s="100"/>
      <c r="K51" s="103"/>
      <c r="L51" s="119"/>
      <c r="M51" s="151"/>
    </row>
    <row r="52" spans="1:13" s="59" customFormat="1" ht="14.1" customHeight="1" x14ac:dyDescent="0.2">
      <c r="A52" s="40" t="s">
        <v>342</v>
      </c>
      <c r="B52" s="677"/>
      <c r="C52" s="78">
        <v>35</v>
      </c>
      <c r="D52" s="94"/>
      <c r="E52" s="103"/>
      <c r="F52" s="119"/>
      <c r="G52" s="103"/>
      <c r="H52" s="103"/>
      <c r="I52" s="103"/>
      <c r="J52" s="100"/>
      <c r="K52" s="103"/>
      <c r="L52" s="119"/>
      <c r="M52" s="151"/>
    </row>
    <row r="53" spans="1:13" s="59" customFormat="1" ht="14.1" customHeight="1" x14ac:dyDescent="0.2">
      <c r="A53" s="38" t="s">
        <v>343</v>
      </c>
      <c r="B53" s="677"/>
      <c r="C53" s="78">
        <v>50</v>
      </c>
      <c r="D53" s="94"/>
      <c r="E53" s="103"/>
      <c r="F53" s="119"/>
      <c r="G53" s="103"/>
      <c r="H53" s="103"/>
      <c r="I53" s="103"/>
      <c r="J53" s="100"/>
      <c r="K53" s="103"/>
      <c r="L53" s="119"/>
      <c r="M53" s="151"/>
    </row>
    <row r="54" spans="1:13" s="59" customFormat="1" ht="14.1" customHeight="1" x14ac:dyDescent="0.2">
      <c r="A54" s="44" t="s">
        <v>344</v>
      </c>
      <c r="B54" s="678"/>
      <c r="C54" s="79">
        <v>100</v>
      </c>
      <c r="D54" s="95"/>
      <c r="E54" s="104"/>
      <c r="F54" s="120"/>
      <c r="G54" s="104"/>
      <c r="H54" s="104"/>
      <c r="I54" s="104"/>
      <c r="J54" s="137"/>
      <c r="K54" s="104"/>
      <c r="L54" s="120"/>
      <c r="M54" s="152"/>
    </row>
    <row r="55" spans="1:13" s="59" customFormat="1" ht="14.1" customHeight="1" x14ac:dyDescent="0.2">
      <c r="A55" s="40" t="s">
        <v>345</v>
      </c>
      <c r="B55" s="676" t="s">
        <v>462</v>
      </c>
      <c r="C55" s="77">
        <v>20</v>
      </c>
      <c r="D55" s="93"/>
      <c r="E55" s="102"/>
      <c r="F55" s="121"/>
      <c r="G55" s="102"/>
      <c r="H55" s="102"/>
      <c r="I55" s="102"/>
      <c r="J55" s="99"/>
      <c r="K55" s="102"/>
      <c r="L55" s="121"/>
      <c r="M55" s="153"/>
    </row>
    <row r="56" spans="1:13" s="59" customFormat="1" ht="14.1" customHeight="1" x14ac:dyDescent="0.2">
      <c r="A56" s="38" t="s">
        <v>346</v>
      </c>
      <c r="B56" s="677"/>
      <c r="C56" s="78">
        <v>50</v>
      </c>
      <c r="D56" s="94"/>
      <c r="E56" s="103"/>
      <c r="F56" s="119"/>
      <c r="G56" s="103"/>
      <c r="H56" s="103"/>
      <c r="I56" s="103"/>
      <c r="J56" s="100"/>
      <c r="K56" s="103"/>
      <c r="L56" s="119"/>
      <c r="M56" s="151"/>
    </row>
    <row r="57" spans="1:13" s="59" customFormat="1" ht="14.1" customHeight="1" x14ac:dyDescent="0.2">
      <c r="A57" s="38" t="s">
        <v>347</v>
      </c>
      <c r="B57" s="677"/>
      <c r="C57" s="78">
        <v>75</v>
      </c>
      <c r="D57" s="94"/>
      <c r="E57" s="103"/>
      <c r="F57" s="119"/>
      <c r="G57" s="103"/>
      <c r="H57" s="103"/>
      <c r="I57" s="103"/>
      <c r="J57" s="100"/>
      <c r="K57" s="103"/>
      <c r="L57" s="119"/>
      <c r="M57" s="151"/>
    </row>
    <row r="58" spans="1:13" s="59" customFormat="1" ht="14.1" customHeight="1" x14ac:dyDescent="0.2">
      <c r="A58" s="38" t="s">
        <v>348</v>
      </c>
      <c r="B58" s="677"/>
      <c r="C58" s="78">
        <v>85</v>
      </c>
      <c r="D58" s="94"/>
      <c r="E58" s="103"/>
      <c r="F58" s="119"/>
      <c r="G58" s="103"/>
      <c r="H58" s="103"/>
      <c r="I58" s="103"/>
      <c r="J58" s="100"/>
      <c r="K58" s="103"/>
      <c r="L58" s="119"/>
      <c r="M58" s="151"/>
    </row>
    <row r="59" spans="1:13" s="59" customFormat="1" ht="14.1" customHeight="1" x14ac:dyDescent="0.2">
      <c r="A59" s="38" t="s">
        <v>349</v>
      </c>
      <c r="B59" s="677"/>
      <c r="C59" s="78">
        <v>100</v>
      </c>
      <c r="D59" s="94"/>
      <c r="E59" s="103"/>
      <c r="F59" s="119"/>
      <c r="G59" s="103"/>
      <c r="H59" s="103"/>
      <c r="I59" s="103"/>
      <c r="J59" s="100"/>
      <c r="K59" s="103"/>
      <c r="L59" s="119"/>
      <c r="M59" s="151"/>
    </row>
    <row r="60" spans="1:13" s="59" customFormat="1" ht="14.1" customHeight="1" x14ac:dyDescent="0.2">
      <c r="A60" s="41" t="s">
        <v>350</v>
      </c>
      <c r="B60" s="677"/>
      <c r="C60" s="78">
        <v>150</v>
      </c>
      <c r="D60" s="94"/>
      <c r="E60" s="103"/>
      <c r="F60" s="119"/>
      <c r="G60" s="103"/>
      <c r="H60" s="103"/>
      <c r="I60" s="103"/>
      <c r="J60" s="100"/>
      <c r="K60" s="103"/>
      <c r="L60" s="119"/>
      <c r="M60" s="151"/>
    </row>
    <row r="61" spans="1:13" s="59" customFormat="1" ht="14.1" customHeight="1" x14ac:dyDescent="0.2">
      <c r="A61" s="44" t="s">
        <v>351</v>
      </c>
      <c r="B61" s="678"/>
      <c r="C61" s="79">
        <v>250</v>
      </c>
      <c r="D61" s="95"/>
      <c r="E61" s="104"/>
      <c r="F61" s="120"/>
      <c r="G61" s="104"/>
      <c r="H61" s="104"/>
      <c r="I61" s="104"/>
      <c r="J61" s="137"/>
      <c r="K61" s="104"/>
      <c r="L61" s="120"/>
      <c r="M61" s="152"/>
    </row>
    <row r="62" spans="1:13" s="59" customFormat="1" ht="14.1" customHeight="1" x14ac:dyDescent="0.2">
      <c r="A62" s="42" t="s">
        <v>352</v>
      </c>
      <c r="B62" s="676" t="s">
        <v>463</v>
      </c>
      <c r="C62" s="77">
        <v>20</v>
      </c>
      <c r="D62" s="93"/>
      <c r="E62" s="102"/>
      <c r="F62" s="121"/>
      <c r="G62" s="102"/>
      <c r="H62" s="102"/>
      <c r="I62" s="102"/>
      <c r="J62" s="99"/>
      <c r="K62" s="102"/>
      <c r="L62" s="121"/>
      <c r="M62" s="153"/>
    </row>
    <row r="63" spans="1:13" s="59" customFormat="1" ht="14.1" customHeight="1" x14ac:dyDescent="0.2">
      <c r="A63" s="46" t="s">
        <v>353</v>
      </c>
      <c r="B63" s="677"/>
      <c r="C63" s="78">
        <v>50</v>
      </c>
      <c r="D63" s="94"/>
      <c r="E63" s="103"/>
      <c r="F63" s="119"/>
      <c r="G63" s="103"/>
      <c r="H63" s="103"/>
      <c r="I63" s="103"/>
      <c r="J63" s="100"/>
      <c r="K63" s="103"/>
      <c r="L63" s="119"/>
      <c r="M63" s="151"/>
    </row>
    <row r="64" spans="1:13" s="59" customFormat="1" ht="14.1" customHeight="1" x14ac:dyDescent="0.2">
      <c r="A64" s="46" t="s">
        <v>354</v>
      </c>
      <c r="B64" s="677"/>
      <c r="C64" s="78">
        <v>75</v>
      </c>
      <c r="D64" s="94"/>
      <c r="E64" s="103"/>
      <c r="F64" s="119"/>
      <c r="G64" s="103"/>
      <c r="H64" s="103"/>
      <c r="I64" s="103"/>
      <c r="J64" s="100"/>
      <c r="K64" s="103"/>
      <c r="L64" s="119"/>
      <c r="M64" s="151"/>
    </row>
    <row r="65" spans="1:13" s="59" customFormat="1" ht="14.1" customHeight="1" x14ac:dyDescent="0.2">
      <c r="A65" s="46" t="s">
        <v>355</v>
      </c>
      <c r="B65" s="677"/>
      <c r="C65" s="78">
        <v>80</v>
      </c>
      <c r="D65" s="94"/>
      <c r="E65" s="103"/>
      <c r="F65" s="119"/>
      <c r="G65" s="103"/>
      <c r="H65" s="103"/>
      <c r="I65" s="103"/>
      <c r="J65" s="100"/>
      <c r="K65" s="103"/>
      <c r="L65" s="119"/>
      <c r="M65" s="151"/>
    </row>
    <row r="66" spans="1:13" s="59" customFormat="1" ht="14.1" customHeight="1" x14ac:dyDescent="0.2">
      <c r="A66" s="47" t="s">
        <v>356</v>
      </c>
      <c r="B66" s="677"/>
      <c r="C66" s="78">
        <v>100</v>
      </c>
      <c r="D66" s="94"/>
      <c r="E66" s="103"/>
      <c r="F66" s="119"/>
      <c r="G66" s="103"/>
      <c r="H66" s="103"/>
      <c r="I66" s="103"/>
      <c r="J66" s="100"/>
      <c r="K66" s="103"/>
      <c r="L66" s="119"/>
      <c r="M66" s="151"/>
    </row>
    <row r="67" spans="1:13" s="59" customFormat="1" ht="14.1" customHeight="1" x14ac:dyDescent="0.2">
      <c r="A67" s="47" t="s">
        <v>357</v>
      </c>
      <c r="B67" s="677"/>
      <c r="C67" s="78">
        <v>130</v>
      </c>
      <c r="D67" s="94"/>
      <c r="E67" s="103"/>
      <c r="F67" s="119"/>
      <c r="G67" s="103"/>
      <c r="H67" s="103"/>
      <c r="I67" s="103"/>
      <c r="J67" s="100"/>
      <c r="K67" s="103"/>
      <c r="L67" s="119"/>
      <c r="M67" s="151"/>
    </row>
    <row r="68" spans="1:13" s="59" customFormat="1" ht="14.1" customHeight="1" x14ac:dyDescent="0.2">
      <c r="A68" s="47" t="s">
        <v>358</v>
      </c>
      <c r="B68" s="677"/>
      <c r="C68" s="78">
        <v>150</v>
      </c>
      <c r="D68" s="94"/>
      <c r="E68" s="103"/>
      <c r="F68" s="119"/>
      <c r="G68" s="103"/>
      <c r="H68" s="103"/>
      <c r="I68" s="103"/>
      <c r="J68" s="100"/>
      <c r="K68" s="103"/>
      <c r="L68" s="119"/>
      <c r="M68" s="151"/>
    </row>
    <row r="69" spans="1:13" s="59" customFormat="1" ht="14.1" customHeight="1" x14ac:dyDescent="0.2">
      <c r="A69" s="42" t="s">
        <v>359</v>
      </c>
      <c r="B69" s="673" t="s">
        <v>464</v>
      </c>
      <c r="C69" s="77">
        <v>45</v>
      </c>
      <c r="D69" s="93"/>
      <c r="E69" s="102"/>
      <c r="F69" s="121"/>
      <c r="G69" s="102"/>
      <c r="H69" s="102"/>
      <c r="I69" s="102"/>
      <c r="J69" s="99"/>
      <c r="K69" s="102"/>
      <c r="L69" s="121"/>
      <c r="M69" s="153"/>
    </row>
    <row r="70" spans="1:13" s="59" customFormat="1" ht="14.1" customHeight="1" x14ac:dyDescent="0.2">
      <c r="A70" s="47" t="s">
        <v>360</v>
      </c>
      <c r="B70" s="674"/>
      <c r="C70" s="78">
        <v>75</v>
      </c>
      <c r="D70" s="94"/>
      <c r="E70" s="103"/>
      <c r="F70" s="119"/>
      <c r="G70" s="103"/>
      <c r="H70" s="103"/>
      <c r="I70" s="103"/>
      <c r="J70" s="100"/>
      <c r="K70" s="103"/>
      <c r="L70" s="119"/>
      <c r="M70" s="151"/>
    </row>
    <row r="71" spans="1:13" s="59" customFormat="1" ht="14.1" customHeight="1" x14ac:dyDescent="0.2">
      <c r="A71" s="48" t="s">
        <v>361</v>
      </c>
      <c r="B71" s="675"/>
      <c r="C71" s="79">
        <v>100</v>
      </c>
      <c r="D71" s="95"/>
      <c r="E71" s="104"/>
      <c r="F71" s="120"/>
      <c r="G71" s="104"/>
      <c r="H71" s="104"/>
      <c r="I71" s="104"/>
      <c r="J71" s="137"/>
      <c r="K71" s="104"/>
      <c r="L71" s="120"/>
      <c r="M71" s="152"/>
    </row>
    <row r="72" spans="1:13" s="59" customFormat="1" ht="14.1" customHeight="1" x14ac:dyDescent="0.2">
      <c r="A72" s="40" t="s">
        <v>362</v>
      </c>
      <c r="B72" s="676" t="s">
        <v>465</v>
      </c>
      <c r="C72" s="80">
        <v>20</v>
      </c>
      <c r="D72" s="93"/>
      <c r="E72" s="102"/>
      <c r="F72" s="121"/>
      <c r="G72" s="102"/>
      <c r="H72" s="102"/>
      <c r="I72" s="102"/>
      <c r="J72" s="99"/>
      <c r="K72" s="102"/>
      <c r="L72" s="121"/>
      <c r="M72" s="153"/>
    </row>
    <row r="73" spans="1:13" s="59" customFormat="1" ht="14.1" customHeight="1" x14ac:dyDescent="0.2">
      <c r="A73" s="40" t="s">
        <v>363</v>
      </c>
      <c r="B73" s="677"/>
      <c r="C73" s="80">
        <v>25</v>
      </c>
      <c r="D73" s="94"/>
      <c r="E73" s="103"/>
      <c r="F73" s="119"/>
      <c r="G73" s="103"/>
      <c r="H73" s="103"/>
      <c r="I73" s="103"/>
      <c r="J73" s="100"/>
      <c r="K73" s="103"/>
      <c r="L73" s="119"/>
      <c r="M73" s="151"/>
    </row>
    <row r="74" spans="1:13" s="59" customFormat="1" ht="14.1" customHeight="1" x14ac:dyDescent="0.2">
      <c r="A74" s="40" t="s">
        <v>364</v>
      </c>
      <c r="B74" s="677"/>
      <c r="C74" s="80">
        <v>30</v>
      </c>
      <c r="D74" s="94"/>
      <c r="E74" s="103"/>
      <c r="F74" s="119"/>
      <c r="G74" s="103"/>
      <c r="H74" s="103"/>
      <c r="I74" s="103"/>
      <c r="J74" s="100"/>
      <c r="K74" s="103"/>
      <c r="L74" s="119"/>
      <c r="M74" s="151"/>
    </row>
    <row r="75" spans="1:13" s="59" customFormat="1" ht="14.1" customHeight="1" x14ac:dyDescent="0.2">
      <c r="A75" s="40" t="s">
        <v>365</v>
      </c>
      <c r="B75" s="677"/>
      <c r="C75" s="80">
        <v>31.25</v>
      </c>
      <c r="D75" s="94"/>
      <c r="E75" s="103"/>
      <c r="F75" s="119"/>
      <c r="G75" s="103"/>
      <c r="H75" s="103"/>
      <c r="I75" s="103"/>
      <c r="J75" s="100"/>
      <c r="K75" s="103"/>
      <c r="L75" s="119"/>
      <c r="M75" s="151"/>
    </row>
    <row r="76" spans="1:13" s="59" customFormat="1" ht="14.1" customHeight="1" x14ac:dyDescent="0.2">
      <c r="A76" s="40" t="s">
        <v>366</v>
      </c>
      <c r="B76" s="677"/>
      <c r="C76" s="80">
        <v>35</v>
      </c>
      <c r="D76" s="94"/>
      <c r="E76" s="103"/>
      <c r="F76" s="119"/>
      <c r="G76" s="103"/>
      <c r="H76" s="103"/>
      <c r="I76" s="103"/>
      <c r="J76" s="100"/>
      <c r="K76" s="103"/>
      <c r="L76" s="119"/>
      <c r="M76" s="151"/>
    </row>
    <row r="77" spans="1:13" s="59" customFormat="1" ht="14.1" customHeight="1" x14ac:dyDescent="0.2">
      <c r="A77" s="40" t="s">
        <v>367</v>
      </c>
      <c r="B77" s="677"/>
      <c r="C77" s="80">
        <v>37.5</v>
      </c>
      <c r="D77" s="94"/>
      <c r="E77" s="103"/>
      <c r="F77" s="119"/>
      <c r="G77" s="103"/>
      <c r="H77" s="103"/>
      <c r="I77" s="103"/>
      <c r="J77" s="100"/>
      <c r="K77" s="103"/>
      <c r="L77" s="119"/>
      <c r="M77" s="151"/>
    </row>
    <row r="78" spans="1:13" s="59" customFormat="1" ht="14.1" customHeight="1" x14ac:dyDescent="0.2">
      <c r="A78" s="38" t="s">
        <v>368</v>
      </c>
      <c r="B78" s="677"/>
      <c r="C78" s="78">
        <v>40</v>
      </c>
      <c r="D78" s="94"/>
      <c r="E78" s="103"/>
      <c r="F78" s="119"/>
      <c r="G78" s="103"/>
      <c r="H78" s="103"/>
      <c r="I78" s="103"/>
      <c r="J78" s="100"/>
      <c r="K78" s="103"/>
      <c r="L78" s="119"/>
      <c r="M78" s="151"/>
    </row>
    <row r="79" spans="1:13" s="59" customFormat="1" ht="14.1" customHeight="1" x14ac:dyDescent="0.2">
      <c r="A79" s="40" t="s">
        <v>369</v>
      </c>
      <c r="B79" s="677"/>
      <c r="C79" s="80">
        <v>50</v>
      </c>
      <c r="D79" s="94"/>
      <c r="E79" s="103"/>
      <c r="F79" s="119"/>
      <c r="G79" s="103"/>
      <c r="H79" s="103"/>
      <c r="I79" s="103"/>
      <c r="J79" s="100"/>
      <c r="K79" s="103"/>
      <c r="L79" s="119"/>
      <c r="M79" s="151"/>
    </row>
    <row r="80" spans="1:13" s="59" customFormat="1" ht="14.1" customHeight="1" x14ac:dyDescent="0.2">
      <c r="A80" s="40" t="s">
        <v>370</v>
      </c>
      <c r="B80" s="677"/>
      <c r="C80" s="80">
        <v>62.5</v>
      </c>
      <c r="D80" s="94"/>
      <c r="E80" s="103"/>
      <c r="F80" s="119"/>
      <c r="G80" s="103"/>
      <c r="H80" s="103"/>
      <c r="I80" s="103"/>
      <c r="J80" s="100"/>
      <c r="K80" s="103"/>
      <c r="L80" s="119"/>
      <c r="M80" s="151"/>
    </row>
    <row r="81" spans="1:13" s="59" customFormat="1" ht="14.1" customHeight="1" x14ac:dyDescent="0.2">
      <c r="A81" s="38" t="s">
        <v>371</v>
      </c>
      <c r="B81" s="677"/>
      <c r="C81" s="78">
        <v>70</v>
      </c>
      <c r="D81" s="94"/>
      <c r="E81" s="103"/>
      <c r="F81" s="119"/>
      <c r="G81" s="103"/>
      <c r="H81" s="103"/>
      <c r="I81" s="103"/>
      <c r="J81" s="100"/>
      <c r="K81" s="103"/>
      <c r="L81" s="119"/>
      <c r="M81" s="151"/>
    </row>
    <row r="82" spans="1:13" s="59" customFormat="1" ht="14.1" customHeight="1" x14ac:dyDescent="0.2">
      <c r="A82" s="44" t="s">
        <v>372</v>
      </c>
      <c r="B82" s="678"/>
      <c r="C82" s="81">
        <v>75</v>
      </c>
      <c r="D82" s="95"/>
      <c r="E82" s="104"/>
      <c r="F82" s="120"/>
      <c r="G82" s="104"/>
      <c r="H82" s="104"/>
      <c r="I82" s="104"/>
      <c r="J82" s="137"/>
      <c r="K82" s="104"/>
      <c r="L82" s="120"/>
      <c r="M82" s="152"/>
    </row>
    <row r="83" spans="1:13" s="59" customFormat="1" ht="14.1" customHeight="1" x14ac:dyDescent="0.2">
      <c r="A83" s="42" t="s">
        <v>373</v>
      </c>
      <c r="B83" s="676" t="s">
        <v>466</v>
      </c>
      <c r="C83" s="80">
        <v>30</v>
      </c>
      <c r="D83" s="93"/>
      <c r="E83" s="102"/>
      <c r="F83" s="121"/>
      <c r="G83" s="102"/>
      <c r="H83" s="102"/>
      <c r="I83" s="102"/>
      <c r="J83" s="99"/>
      <c r="K83" s="102"/>
      <c r="L83" s="121"/>
      <c r="M83" s="153"/>
    </row>
    <row r="84" spans="1:13" s="59" customFormat="1" ht="14.1" customHeight="1" x14ac:dyDescent="0.2">
      <c r="A84" s="40" t="s">
        <v>374</v>
      </c>
      <c r="B84" s="677"/>
      <c r="C84" s="80">
        <v>35</v>
      </c>
      <c r="D84" s="94"/>
      <c r="E84" s="103"/>
      <c r="F84" s="119"/>
      <c r="G84" s="103"/>
      <c r="H84" s="103"/>
      <c r="I84" s="103"/>
      <c r="J84" s="100"/>
      <c r="K84" s="103"/>
      <c r="L84" s="119"/>
      <c r="M84" s="151"/>
    </row>
    <row r="85" spans="1:13" s="59" customFormat="1" ht="14.1" customHeight="1" x14ac:dyDescent="0.2">
      <c r="A85" s="40" t="s">
        <v>375</v>
      </c>
      <c r="B85" s="677"/>
      <c r="C85" s="80">
        <v>43.75</v>
      </c>
      <c r="D85" s="94"/>
      <c r="E85" s="103"/>
      <c r="F85" s="119"/>
      <c r="G85" s="103"/>
      <c r="H85" s="103"/>
      <c r="I85" s="103"/>
      <c r="J85" s="100"/>
      <c r="K85" s="103"/>
      <c r="L85" s="119"/>
      <c r="M85" s="151"/>
    </row>
    <row r="86" spans="1:13" s="59" customFormat="1" ht="14.1" customHeight="1" x14ac:dyDescent="0.2">
      <c r="A86" s="40" t="s">
        <v>376</v>
      </c>
      <c r="B86" s="677"/>
      <c r="C86" s="80">
        <v>45</v>
      </c>
      <c r="D86" s="94"/>
      <c r="E86" s="103"/>
      <c r="F86" s="119"/>
      <c r="G86" s="103"/>
      <c r="H86" s="103"/>
      <c r="I86" s="103"/>
      <c r="J86" s="100"/>
      <c r="K86" s="103"/>
      <c r="L86" s="119"/>
      <c r="M86" s="151"/>
    </row>
    <row r="87" spans="1:13" s="59" customFormat="1" ht="14.1" customHeight="1" x14ac:dyDescent="0.2">
      <c r="A87" s="40" t="s">
        <v>377</v>
      </c>
      <c r="B87" s="677"/>
      <c r="C87" s="80">
        <v>56.25</v>
      </c>
      <c r="D87" s="94"/>
      <c r="E87" s="103"/>
      <c r="F87" s="119"/>
      <c r="G87" s="103"/>
      <c r="H87" s="103"/>
      <c r="I87" s="103"/>
      <c r="J87" s="100"/>
      <c r="K87" s="103"/>
      <c r="L87" s="119"/>
      <c r="M87" s="151"/>
    </row>
    <row r="88" spans="1:13" s="59" customFormat="1" ht="14.1" customHeight="1" x14ac:dyDescent="0.2">
      <c r="A88" s="40" t="s">
        <v>378</v>
      </c>
      <c r="B88" s="677"/>
      <c r="C88" s="80">
        <v>60</v>
      </c>
      <c r="D88" s="94"/>
      <c r="E88" s="103"/>
      <c r="F88" s="119"/>
      <c r="G88" s="103"/>
      <c r="H88" s="103"/>
      <c r="I88" s="103"/>
      <c r="J88" s="100"/>
      <c r="K88" s="103"/>
      <c r="L88" s="119"/>
      <c r="M88" s="151"/>
    </row>
    <row r="89" spans="1:13" s="59" customFormat="1" ht="14.1" customHeight="1" x14ac:dyDescent="0.2">
      <c r="A89" s="38" t="s">
        <v>379</v>
      </c>
      <c r="B89" s="677"/>
      <c r="C89" s="78">
        <v>75</v>
      </c>
      <c r="D89" s="94"/>
      <c r="E89" s="103"/>
      <c r="F89" s="119"/>
      <c r="G89" s="103"/>
      <c r="H89" s="103"/>
      <c r="I89" s="103"/>
      <c r="J89" s="100"/>
      <c r="K89" s="103"/>
      <c r="L89" s="119"/>
      <c r="M89" s="151"/>
    </row>
    <row r="90" spans="1:13" s="59" customFormat="1" ht="14.1" customHeight="1" x14ac:dyDescent="0.2">
      <c r="A90" s="40" t="s">
        <v>380</v>
      </c>
      <c r="B90" s="677"/>
      <c r="C90" s="80">
        <v>93.75</v>
      </c>
      <c r="D90" s="94"/>
      <c r="E90" s="103"/>
      <c r="F90" s="119"/>
      <c r="G90" s="103"/>
      <c r="H90" s="103"/>
      <c r="I90" s="103"/>
      <c r="J90" s="100"/>
      <c r="K90" s="103"/>
      <c r="L90" s="119"/>
      <c r="M90" s="151"/>
    </row>
    <row r="91" spans="1:13" s="59" customFormat="1" ht="14.1" customHeight="1" x14ac:dyDescent="0.2">
      <c r="A91" s="40" t="s">
        <v>381</v>
      </c>
      <c r="B91" s="677"/>
      <c r="C91" s="80">
        <v>105</v>
      </c>
      <c r="D91" s="94"/>
      <c r="E91" s="103"/>
      <c r="F91" s="119"/>
      <c r="G91" s="103"/>
      <c r="H91" s="103"/>
      <c r="I91" s="103"/>
      <c r="J91" s="100"/>
      <c r="K91" s="103"/>
      <c r="L91" s="119"/>
      <c r="M91" s="151"/>
    </row>
    <row r="92" spans="1:13" s="59" customFormat="1" ht="14.1" customHeight="1" x14ac:dyDescent="0.2">
      <c r="A92" s="44" t="s">
        <v>382</v>
      </c>
      <c r="B92" s="678"/>
      <c r="C92" s="81">
        <v>150</v>
      </c>
      <c r="D92" s="95"/>
      <c r="E92" s="104"/>
      <c r="F92" s="120"/>
      <c r="G92" s="104"/>
      <c r="H92" s="104"/>
      <c r="I92" s="104"/>
      <c r="J92" s="137"/>
      <c r="K92" s="104"/>
      <c r="L92" s="120"/>
      <c r="M92" s="152"/>
    </row>
    <row r="93" spans="1:13" s="59" customFormat="1" ht="14.1" customHeight="1" x14ac:dyDescent="0.2">
      <c r="A93" s="40" t="s">
        <v>383</v>
      </c>
      <c r="B93" s="673" t="s">
        <v>467</v>
      </c>
      <c r="C93" s="80">
        <v>70</v>
      </c>
      <c r="D93" s="93"/>
      <c r="E93" s="102"/>
      <c r="F93" s="121"/>
      <c r="G93" s="102"/>
      <c r="H93" s="102"/>
      <c r="I93" s="102"/>
      <c r="J93" s="99"/>
      <c r="K93" s="102"/>
      <c r="L93" s="121"/>
      <c r="M93" s="153"/>
    </row>
    <row r="94" spans="1:13" s="59" customFormat="1" ht="14.1" customHeight="1" x14ac:dyDescent="0.2">
      <c r="A94" s="40" t="s">
        <v>384</v>
      </c>
      <c r="B94" s="674"/>
      <c r="C94" s="80">
        <v>90</v>
      </c>
      <c r="D94" s="94"/>
      <c r="E94" s="103"/>
      <c r="F94" s="119"/>
      <c r="G94" s="103"/>
      <c r="H94" s="103"/>
      <c r="I94" s="103"/>
      <c r="J94" s="100"/>
      <c r="K94" s="103"/>
      <c r="L94" s="119"/>
      <c r="M94" s="151"/>
    </row>
    <row r="95" spans="1:13" s="59" customFormat="1" ht="14.1" customHeight="1" x14ac:dyDescent="0.2">
      <c r="A95" s="40" t="s">
        <v>385</v>
      </c>
      <c r="B95" s="674"/>
      <c r="C95" s="80">
        <v>110</v>
      </c>
      <c r="D95" s="94"/>
      <c r="E95" s="103"/>
      <c r="F95" s="119"/>
      <c r="G95" s="103"/>
      <c r="H95" s="103"/>
      <c r="I95" s="103"/>
      <c r="J95" s="100"/>
      <c r="K95" s="103"/>
      <c r="L95" s="119"/>
      <c r="M95" s="151"/>
    </row>
    <row r="96" spans="1:13" s="59" customFormat="1" ht="14.1" customHeight="1" x14ac:dyDescent="0.2">
      <c r="A96" s="40" t="s">
        <v>386</v>
      </c>
      <c r="B96" s="679"/>
      <c r="C96" s="80">
        <v>112.5</v>
      </c>
      <c r="D96" s="94"/>
      <c r="E96" s="103"/>
      <c r="F96" s="119"/>
      <c r="G96" s="103"/>
      <c r="H96" s="103"/>
      <c r="I96" s="103"/>
      <c r="J96" s="100"/>
      <c r="K96" s="103"/>
      <c r="L96" s="119"/>
      <c r="M96" s="151"/>
    </row>
    <row r="97" spans="1:14" s="59" customFormat="1" ht="14.1" customHeight="1" x14ac:dyDescent="0.2">
      <c r="A97" s="44" t="s">
        <v>387</v>
      </c>
      <c r="B97" s="675"/>
      <c r="C97" s="81">
        <v>150</v>
      </c>
      <c r="D97" s="95"/>
      <c r="E97" s="104"/>
      <c r="F97" s="120"/>
      <c r="G97" s="104"/>
      <c r="H97" s="104"/>
      <c r="I97" s="104"/>
      <c r="J97" s="137"/>
      <c r="K97" s="104"/>
      <c r="L97" s="120"/>
      <c r="M97" s="152"/>
    </row>
    <row r="98" spans="1:14" s="59" customFormat="1" ht="14.1" customHeight="1" x14ac:dyDescent="0.2">
      <c r="A98" s="49" t="s">
        <v>388</v>
      </c>
      <c r="B98" s="66" t="s">
        <v>468</v>
      </c>
      <c r="C98" s="76">
        <v>60</v>
      </c>
      <c r="D98" s="96"/>
      <c r="E98" s="102"/>
      <c r="F98" s="121"/>
      <c r="G98" s="102"/>
      <c r="H98" s="102"/>
      <c r="I98" s="102"/>
      <c r="J98" s="99"/>
      <c r="K98" s="102"/>
      <c r="L98" s="121"/>
      <c r="M98" s="153"/>
    </row>
    <row r="99" spans="1:14" s="59" customFormat="1" ht="14.1" customHeight="1" x14ac:dyDescent="0.2">
      <c r="A99" s="40" t="s">
        <v>389</v>
      </c>
      <c r="B99" s="541" t="s">
        <v>469</v>
      </c>
      <c r="C99" s="80">
        <v>100</v>
      </c>
      <c r="D99" s="93"/>
      <c r="E99" s="102"/>
      <c r="F99" s="121"/>
      <c r="G99" s="102"/>
      <c r="H99" s="102"/>
      <c r="I99" s="102"/>
      <c r="J99" s="99"/>
      <c r="K99" s="102"/>
      <c r="L99" s="121"/>
      <c r="M99" s="153"/>
    </row>
    <row r="100" spans="1:14" s="59" customFormat="1" ht="14.1" customHeight="1" x14ac:dyDescent="0.2">
      <c r="A100" s="44" t="s">
        <v>390</v>
      </c>
      <c r="B100" s="543"/>
      <c r="C100" s="81">
        <v>150</v>
      </c>
      <c r="D100" s="95"/>
      <c r="E100" s="104"/>
      <c r="F100" s="120"/>
      <c r="G100" s="104"/>
      <c r="H100" s="104"/>
      <c r="I100" s="104"/>
      <c r="J100" s="137"/>
      <c r="K100" s="104"/>
      <c r="L100" s="120"/>
      <c r="M100" s="152"/>
    </row>
    <row r="101" spans="1:14" s="59" customFormat="1" ht="14.1" customHeight="1" x14ac:dyDescent="0.2">
      <c r="A101" s="40" t="s">
        <v>391</v>
      </c>
      <c r="B101" s="541" t="s">
        <v>470</v>
      </c>
      <c r="C101" s="80">
        <v>100</v>
      </c>
      <c r="D101" s="93"/>
      <c r="E101" s="102"/>
      <c r="F101" s="121"/>
      <c r="G101" s="102"/>
      <c r="H101" s="102"/>
      <c r="I101" s="102"/>
      <c r="J101" s="99"/>
      <c r="K101" s="102"/>
      <c r="L101" s="121"/>
      <c r="M101" s="153"/>
    </row>
    <row r="102" spans="1:14" s="59" customFormat="1" ht="14.1" customHeight="1" x14ac:dyDescent="0.2">
      <c r="A102" s="40" t="s">
        <v>392</v>
      </c>
      <c r="B102" s="542"/>
      <c r="C102" s="80">
        <v>125</v>
      </c>
      <c r="D102" s="96"/>
      <c r="E102" s="103"/>
      <c r="F102" s="119"/>
      <c r="G102" s="103"/>
      <c r="H102" s="103"/>
      <c r="I102" s="103"/>
      <c r="J102" s="100"/>
      <c r="K102" s="103"/>
      <c r="L102" s="119"/>
      <c r="M102" s="151"/>
    </row>
    <row r="103" spans="1:14" s="59" customFormat="1" ht="14.1" customHeight="1" x14ac:dyDescent="0.2">
      <c r="A103" s="44" t="s">
        <v>393</v>
      </c>
      <c r="B103" s="543"/>
      <c r="C103" s="81">
        <v>150</v>
      </c>
      <c r="D103" s="95"/>
      <c r="E103" s="104"/>
      <c r="F103" s="120"/>
      <c r="G103" s="104"/>
      <c r="H103" s="104"/>
      <c r="I103" s="104"/>
      <c r="J103" s="137"/>
      <c r="K103" s="104"/>
      <c r="L103" s="120"/>
      <c r="M103" s="152"/>
    </row>
    <row r="104" spans="1:14" ht="14.1" customHeight="1" x14ac:dyDescent="0.2">
      <c r="A104" s="50" t="s">
        <v>394</v>
      </c>
      <c r="B104" s="676" t="s">
        <v>471</v>
      </c>
      <c r="C104" s="82">
        <v>50</v>
      </c>
      <c r="D104" s="99"/>
      <c r="E104" s="110"/>
      <c r="F104" s="121"/>
      <c r="G104" s="110"/>
      <c r="H104" s="110"/>
      <c r="I104" s="110"/>
      <c r="J104" s="99"/>
      <c r="K104" s="110"/>
      <c r="L104" s="121"/>
      <c r="M104" s="153"/>
    </row>
    <row r="105" spans="1:14" ht="14.1" customHeight="1" x14ac:dyDescent="0.2">
      <c r="A105" s="51" t="s">
        <v>395</v>
      </c>
      <c r="B105" s="677"/>
      <c r="C105" s="83">
        <v>100</v>
      </c>
      <c r="D105" s="100"/>
      <c r="E105" s="111"/>
      <c r="F105" s="119"/>
      <c r="G105" s="111"/>
      <c r="H105" s="111"/>
      <c r="I105" s="111"/>
      <c r="J105" s="100"/>
      <c r="K105" s="111"/>
      <c r="L105" s="119"/>
      <c r="M105" s="151"/>
    </row>
    <row r="106" spans="1:14" ht="14.1" customHeight="1" x14ac:dyDescent="0.2">
      <c r="A106" s="41" t="s">
        <v>396</v>
      </c>
      <c r="B106" s="678"/>
      <c r="C106" s="79">
        <v>150</v>
      </c>
      <c r="D106" s="95"/>
      <c r="E106" s="104"/>
      <c r="F106" s="120"/>
      <c r="G106" s="104"/>
      <c r="H106" s="104"/>
      <c r="I106" s="104"/>
      <c r="J106" s="137"/>
      <c r="K106" s="104"/>
      <c r="L106" s="120"/>
      <c r="M106" s="152"/>
    </row>
    <row r="107" spans="1:14" ht="14.1" customHeight="1" x14ac:dyDescent="0.2">
      <c r="A107" s="52" t="s">
        <v>397</v>
      </c>
      <c r="B107" s="73" t="s">
        <v>472</v>
      </c>
      <c r="C107" s="84">
        <v>20</v>
      </c>
      <c r="D107" s="101"/>
      <c r="E107" s="112"/>
      <c r="F107" s="123"/>
      <c r="G107" s="112"/>
      <c r="H107" s="112"/>
      <c r="I107" s="112"/>
      <c r="J107" s="101"/>
      <c r="K107" s="112"/>
      <c r="L107" s="123"/>
      <c r="M107" s="155"/>
    </row>
    <row r="108" spans="1:14" ht="14.1" customHeight="1" x14ac:dyDescent="0.2">
      <c r="A108" s="52" t="s">
        <v>398</v>
      </c>
      <c r="B108" s="74" t="s">
        <v>473</v>
      </c>
      <c r="C108" s="84">
        <v>10</v>
      </c>
      <c r="D108" s="101"/>
      <c r="E108" s="112"/>
      <c r="F108" s="123"/>
      <c r="G108" s="112"/>
      <c r="H108" s="112"/>
      <c r="I108" s="112"/>
      <c r="J108" s="101"/>
      <c r="K108" s="112"/>
      <c r="L108" s="123"/>
      <c r="M108" s="155"/>
    </row>
    <row r="109" spans="1:14" ht="30" customHeight="1" x14ac:dyDescent="0.2">
      <c r="A109" s="52" t="s">
        <v>399</v>
      </c>
      <c r="B109" s="74" t="s">
        <v>474</v>
      </c>
      <c r="C109" s="84">
        <v>10</v>
      </c>
      <c r="D109" s="101"/>
      <c r="E109" s="112"/>
      <c r="F109" s="123"/>
      <c r="G109" s="112"/>
      <c r="H109" s="112"/>
      <c r="I109" s="112"/>
      <c r="J109" s="101"/>
      <c r="K109" s="112"/>
      <c r="L109" s="123"/>
      <c r="M109" s="155"/>
    </row>
    <row r="110" spans="1:14" ht="30" customHeight="1" x14ac:dyDescent="0.2">
      <c r="A110" s="42" t="s">
        <v>400</v>
      </c>
      <c r="B110" s="541" t="s">
        <v>270</v>
      </c>
      <c r="C110" s="77">
        <v>100</v>
      </c>
      <c r="D110" s="93"/>
      <c r="E110" s="102"/>
      <c r="F110" s="121"/>
      <c r="G110" s="102"/>
      <c r="H110" s="102"/>
      <c r="I110" s="102"/>
      <c r="J110" s="99"/>
      <c r="K110" s="102"/>
      <c r="L110" s="121"/>
      <c r="M110" s="153"/>
      <c r="N110" s="59"/>
    </row>
    <row r="111" spans="1:14" s="59" customFormat="1" ht="14.1" customHeight="1" x14ac:dyDescent="0.2">
      <c r="A111" s="53" t="s">
        <v>401</v>
      </c>
      <c r="B111" s="542"/>
      <c r="C111" s="78">
        <v>130</v>
      </c>
      <c r="D111" s="94"/>
      <c r="E111" s="103"/>
      <c r="F111" s="119"/>
      <c r="G111" s="103"/>
      <c r="H111" s="103"/>
      <c r="I111" s="103"/>
      <c r="J111" s="100"/>
      <c r="K111" s="103"/>
      <c r="L111" s="119"/>
      <c r="M111" s="151"/>
    </row>
    <row r="112" spans="1:14" s="59" customFormat="1" ht="14.1" customHeight="1" x14ac:dyDescent="0.2">
      <c r="A112" s="47" t="s">
        <v>402</v>
      </c>
      <c r="B112" s="542"/>
      <c r="C112" s="62">
        <v>160</v>
      </c>
      <c r="D112" s="94"/>
      <c r="E112" s="103"/>
      <c r="F112" s="119"/>
      <c r="G112" s="103"/>
      <c r="H112" s="103"/>
      <c r="I112" s="103"/>
      <c r="J112" s="100"/>
      <c r="K112" s="103"/>
      <c r="L112" s="119"/>
      <c r="M112" s="151"/>
    </row>
    <row r="113" spans="1:13" s="59" customFormat="1" ht="14.1" customHeight="1" x14ac:dyDescent="0.2">
      <c r="A113" s="47" t="s">
        <v>403</v>
      </c>
      <c r="B113" s="542"/>
      <c r="C113" s="78">
        <v>190</v>
      </c>
      <c r="D113" s="94"/>
      <c r="E113" s="103"/>
      <c r="F113" s="119"/>
      <c r="G113" s="103"/>
      <c r="H113" s="103"/>
      <c r="I113" s="103"/>
      <c r="J113" s="100"/>
      <c r="K113" s="103"/>
      <c r="L113" s="119"/>
      <c r="M113" s="151"/>
    </row>
    <row r="114" spans="1:13" s="59" customFormat="1" ht="14.1" customHeight="1" x14ac:dyDescent="0.2">
      <c r="A114" s="47" t="s">
        <v>404</v>
      </c>
      <c r="B114" s="542"/>
      <c r="C114" s="78">
        <v>220</v>
      </c>
      <c r="D114" s="94"/>
      <c r="E114" s="103"/>
      <c r="F114" s="119"/>
      <c r="G114" s="103"/>
      <c r="H114" s="103"/>
      <c r="I114" s="103"/>
      <c r="J114" s="100"/>
      <c r="K114" s="103"/>
      <c r="L114" s="119"/>
      <c r="M114" s="151"/>
    </row>
    <row r="115" spans="1:13" s="59" customFormat="1" ht="14.1" customHeight="1" x14ac:dyDescent="0.2">
      <c r="A115" s="53" t="s">
        <v>405</v>
      </c>
      <c r="B115" s="542"/>
      <c r="C115" s="78">
        <v>250</v>
      </c>
      <c r="D115" s="94"/>
      <c r="E115" s="103"/>
      <c r="F115" s="119"/>
      <c r="G115" s="103"/>
      <c r="H115" s="103"/>
      <c r="I115" s="103"/>
      <c r="J115" s="100"/>
      <c r="K115" s="103"/>
      <c r="L115" s="119"/>
      <c r="M115" s="151"/>
    </row>
    <row r="116" spans="1:13" s="59" customFormat="1" ht="14.1" customHeight="1" x14ac:dyDescent="0.2">
      <c r="A116" s="47" t="s">
        <v>406</v>
      </c>
      <c r="B116" s="542"/>
      <c r="C116" s="78">
        <v>280</v>
      </c>
      <c r="D116" s="94"/>
      <c r="E116" s="103"/>
      <c r="F116" s="119"/>
      <c r="G116" s="103"/>
      <c r="H116" s="103"/>
      <c r="I116" s="103"/>
      <c r="J116" s="100"/>
      <c r="K116" s="103"/>
      <c r="L116" s="119"/>
      <c r="M116" s="151"/>
    </row>
    <row r="117" spans="1:13" s="59" customFormat="1" ht="14.1" customHeight="1" x14ac:dyDescent="0.2">
      <c r="A117" s="53" t="s">
        <v>407</v>
      </c>
      <c r="B117" s="542"/>
      <c r="C117" s="78">
        <v>340</v>
      </c>
      <c r="D117" s="94"/>
      <c r="E117" s="103"/>
      <c r="F117" s="119"/>
      <c r="G117" s="103"/>
      <c r="H117" s="103"/>
      <c r="I117" s="103"/>
      <c r="J117" s="100"/>
      <c r="K117" s="103"/>
      <c r="L117" s="119"/>
      <c r="M117" s="151"/>
    </row>
    <row r="118" spans="1:13" s="59" customFormat="1" ht="14.1" customHeight="1" x14ac:dyDescent="0.2">
      <c r="A118" s="44" t="s">
        <v>408</v>
      </c>
      <c r="B118" s="543"/>
      <c r="C118" s="79">
        <v>400</v>
      </c>
      <c r="D118" s="95"/>
      <c r="E118" s="107"/>
      <c r="F118" s="124"/>
      <c r="G118" s="107"/>
      <c r="H118" s="107"/>
      <c r="I118" s="107"/>
      <c r="J118" s="139"/>
      <c r="K118" s="107"/>
      <c r="L118" s="124"/>
      <c r="M118" s="156"/>
    </row>
    <row r="119" spans="1:13" s="59" customFormat="1" ht="14.1" customHeight="1" x14ac:dyDescent="0.2">
      <c r="A119" s="49" t="s">
        <v>409</v>
      </c>
      <c r="B119" s="65" t="s">
        <v>475</v>
      </c>
      <c r="C119" s="76">
        <v>1250</v>
      </c>
      <c r="D119" s="92"/>
      <c r="E119" s="108"/>
      <c r="F119" s="123"/>
      <c r="G119" s="108"/>
      <c r="H119" s="108"/>
      <c r="I119" s="108"/>
      <c r="J119" s="101"/>
      <c r="K119" s="108"/>
      <c r="L119" s="123"/>
      <c r="M119" s="155"/>
    </row>
    <row r="120" spans="1:13" s="59" customFormat="1" ht="14.1" customHeight="1" x14ac:dyDescent="0.2">
      <c r="A120" s="40" t="s">
        <v>410</v>
      </c>
      <c r="B120" s="541" t="s">
        <v>476</v>
      </c>
      <c r="C120" s="80">
        <v>150</v>
      </c>
      <c r="D120" s="93"/>
      <c r="E120" s="102"/>
      <c r="F120" s="121"/>
      <c r="G120" s="102"/>
      <c r="H120" s="102"/>
      <c r="I120" s="102"/>
      <c r="J120" s="99"/>
      <c r="K120" s="102"/>
      <c r="L120" s="121"/>
      <c r="M120" s="153"/>
    </row>
    <row r="121" spans="1:13" s="59" customFormat="1" ht="14.1" customHeight="1" x14ac:dyDescent="0.2">
      <c r="A121" s="44" t="s">
        <v>411</v>
      </c>
      <c r="B121" s="543"/>
      <c r="C121" s="81">
        <v>250</v>
      </c>
      <c r="D121" s="95"/>
      <c r="E121" s="104"/>
      <c r="F121" s="120"/>
      <c r="G121" s="104"/>
      <c r="H121" s="104"/>
      <c r="I121" s="104"/>
      <c r="J121" s="137"/>
      <c r="K121" s="104"/>
      <c r="L121" s="120"/>
      <c r="M121" s="152"/>
    </row>
    <row r="122" spans="1:13" s="59" customFormat="1" ht="14.1" customHeight="1" x14ac:dyDescent="0.2">
      <c r="A122" s="40" t="s">
        <v>412</v>
      </c>
      <c r="B122" s="676" t="s">
        <v>477</v>
      </c>
      <c r="C122" s="80">
        <v>30</v>
      </c>
      <c r="D122" s="93"/>
      <c r="E122" s="102"/>
      <c r="F122" s="121"/>
      <c r="G122" s="102"/>
      <c r="H122" s="102"/>
      <c r="I122" s="102"/>
      <c r="J122" s="99"/>
      <c r="K122" s="102"/>
      <c r="L122" s="121"/>
      <c r="M122" s="153"/>
    </row>
    <row r="123" spans="1:13" s="59" customFormat="1" ht="14.1" customHeight="1" x14ac:dyDescent="0.2">
      <c r="A123" s="40" t="s">
        <v>413</v>
      </c>
      <c r="B123" s="677"/>
      <c r="C123" s="80">
        <f>25*1.5</f>
        <v>37.5</v>
      </c>
      <c r="D123" s="94"/>
      <c r="E123" s="103"/>
      <c r="F123" s="119"/>
      <c r="G123" s="103"/>
      <c r="H123" s="103"/>
      <c r="I123" s="103"/>
      <c r="J123" s="100"/>
      <c r="K123" s="103"/>
      <c r="L123" s="119"/>
      <c r="M123" s="151"/>
    </row>
    <row r="124" spans="1:13" s="59" customFormat="1" ht="14.1" customHeight="1" x14ac:dyDescent="0.2">
      <c r="A124" s="40" t="s">
        <v>414</v>
      </c>
      <c r="B124" s="677"/>
      <c r="C124" s="80">
        <v>45</v>
      </c>
      <c r="D124" s="94"/>
      <c r="E124" s="103"/>
      <c r="F124" s="119"/>
      <c r="G124" s="103"/>
      <c r="H124" s="103"/>
      <c r="I124" s="103"/>
      <c r="J124" s="100"/>
      <c r="K124" s="103"/>
      <c r="L124" s="119"/>
      <c r="M124" s="151"/>
    </row>
    <row r="125" spans="1:13" s="59" customFormat="1" ht="14.1" customHeight="1" x14ac:dyDescent="0.2">
      <c r="A125" s="40" t="s">
        <v>415</v>
      </c>
      <c r="B125" s="677"/>
      <c r="C125" s="80">
        <v>46.875</v>
      </c>
      <c r="D125" s="94"/>
      <c r="E125" s="103"/>
      <c r="F125" s="119"/>
      <c r="G125" s="103"/>
      <c r="H125" s="103"/>
      <c r="I125" s="103"/>
      <c r="J125" s="100"/>
      <c r="K125" s="103"/>
      <c r="L125" s="119"/>
      <c r="M125" s="151"/>
    </row>
    <row r="126" spans="1:13" s="59" customFormat="1" ht="14.1" customHeight="1" x14ac:dyDescent="0.2">
      <c r="A126" s="40" t="s">
        <v>416</v>
      </c>
      <c r="B126" s="677"/>
      <c r="C126" s="80">
        <f>35*1.5</f>
        <v>52.5</v>
      </c>
      <c r="D126" s="94"/>
      <c r="E126" s="103"/>
      <c r="F126" s="119"/>
      <c r="G126" s="103"/>
      <c r="H126" s="103"/>
      <c r="I126" s="103"/>
      <c r="J126" s="100"/>
      <c r="K126" s="103"/>
      <c r="L126" s="119"/>
      <c r="M126" s="151"/>
    </row>
    <row r="127" spans="1:13" s="59" customFormat="1" ht="14.1" customHeight="1" x14ac:dyDescent="0.2">
      <c r="A127" s="40" t="s">
        <v>417</v>
      </c>
      <c r="B127" s="677"/>
      <c r="C127" s="80">
        <v>56.25</v>
      </c>
      <c r="D127" s="94"/>
      <c r="E127" s="103"/>
      <c r="F127" s="119"/>
      <c r="G127" s="103"/>
      <c r="H127" s="103"/>
      <c r="I127" s="103"/>
      <c r="J127" s="100"/>
      <c r="K127" s="103"/>
      <c r="L127" s="119"/>
      <c r="M127" s="151"/>
    </row>
    <row r="128" spans="1:13" s="59" customFormat="1" ht="14.1" customHeight="1" x14ac:dyDescent="0.2">
      <c r="A128" s="38" t="s">
        <v>418</v>
      </c>
      <c r="B128" s="677"/>
      <c r="C128" s="78">
        <v>60</v>
      </c>
      <c r="D128" s="94"/>
      <c r="E128" s="103"/>
      <c r="F128" s="119"/>
      <c r="G128" s="103"/>
      <c r="H128" s="103"/>
      <c r="I128" s="103"/>
      <c r="J128" s="100"/>
      <c r="K128" s="103"/>
      <c r="L128" s="119"/>
      <c r="M128" s="151"/>
    </row>
    <row r="129" spans="1:13" s="59" customFormat="1" ht="14.1" customHeight="1" x14ac:dyDescent="0.2">
      <c r="A129" s="38" t="s">
        <v>419</v>
      </c>
      <c r="B129" s="677"/>
      <c r="C129" s="78">
        <v>65.625</v>
      </c>
      <c r="D129" s="94"/>
      <c r="E129" s="103"/>
      <c r="F129" s="119"/>
      <c r="G129" s="103"/>
      <c r="H129" s="103"/>
      <c r="I129" s="103"/>
      <c r="J129" s="100"/>
      <c r="K129" s="103"/>
      <c r="L129" s="119"/>
      <c r="M129" s="151"/>
    </row>
    <row r="130" spans="1:13" s="59" customFormat="1" ht="14.1" customHeight="1" x14ac:dyDescent="0.2">
      <c r="A130" s="40" t="s">
        <v>420</v>
      </c>
      <c r="B130" s="677"/>
      <c r="C130" s="80">
        <f>45*1.5</f>
        <v>67.5</v>
      </c>
      <c r="D130" s="94"/>
      <c r="E130" s="103"/>
      <c r="F130" s="119"/>
      <c r="G130" s="103"/>
      <c r="H130" s="103"/>
      <c r="I130" s="103"/>
      <c r="J130" s="100"/>
      <c r="K130" s="103"/>
      <c r="L130" s="119"/>
      <c r="M130" s="151"/>
    </row>
    <row r="131" spans="1:13" s="59" customFormat="1" ht="14.1" customHeight="1" x14ac:dyDescent="0.2">
      <c r="A131" s="40" t="s">
        <v>421</v>
      </c>
      <c r="B131" s="677"/>
      <c r="C131" s="80">
        <v>75</v>
      </c>
      <c r="D131" s="94"/>
      <c r="E131" s="103"/>
      <c r="F131" s="119"/>
      <c r="G131" s="103"/>
      <c r="H131" s="103"/>
      <c r="I131" s="103"/>
      <c r="J131" s="100"/>
      <c r="K131" s="103"/>
      <c r="L131" s="119"/>
      <c r="M131" s="151"/>
    </row>
    <row r="132" spans="1:13" s="59" customFormat="1" ht="14.1" customHeight="1" x14ac:dyDescent="0.2">
      <c r="A132" s="40" t="s">
        <v>422</v>
      </c>
      <c r="B132" s="677"/>
      <c r="C132" s="80">
        <v>84.375</v>
      </c>
      <c r="D132" s="94"/>
      <c r="E132" s="103"/>
      <c r="F132" s="119"/>
      <c r="G132" s="103"/>
      <c r="H132" s="103"/>
      <c r="I132" s="103"/>
      <c r="J132" s="100"/>
      <c r="K132" s="103"/>
      <c r="L132" s="119"/>
      <c r="M132" s="151"/>
    </row>
    <row r="133" spans="1:13" s="59" customFormat="1" ht="14.1" customHeight="1" x14ac:dyDescent="0.2">
      <c r="A133" s="40" t="s">
        <v>423</v>
      </c>
      <c r="B133" s="677"/>
      <c r="C133" s="80">
        <v>90</v>
      </c>
      <c r="D133" s="94"/>
      <c r="E133" s="103"/>
      <c r="F133" s="119"/>
      <c r="G133" s="103"/>
      <c r="H133" s="103"/>
      <c r="I133" s="103"/>
      <c r="J133" s="100"/>
      <c r="K133" s="103"/>
      <c r="L133" s="119"/>
      <c r="M133" s="151"/>
    </row>
    <row r="134" spans="1:13" s="59" customFormat="1" ht="14.1" customHeight="1" x14ac:dyDescent="0.2">
      <c r="A134" s="40" t="s">
        <v>424</v>
      </c>
      <c r="B134" s="677"/>
      <c r="C134" s="80">
        <v>93.75</v>
      </c>
      <c r="D134" s="94"/>
      <c r="E134" s="103"/>
      <c r="F134" s="119"/>
      <c r="G134" s="103"/>
      <c r="H134" s="103"/>
      <c r="I134" s="103"/>
      <c r="J134" s="100"/>
      <c r="K134" s="103"/>
      <c r="L134" s="119"/>
      <c r="M134" s="151"/>
    </row>
    <row r="135" spans="1:13" s="59" customFormat="1" ht="14.1" customHeight="1" x14ac:dyDescent="0.2">
      <c r="A135" s="38" t="s">
        <v>425</v>
      </c>
      <c r="B135" s="677"/>
      <c r="C135" s="78">
        <v>105</v>
      </c>
      <c r="D135" s="94"/>
      <c r="E135" s="103"/>
      <c r="F135" s="119"/>
      <c r="G135" s="103"/>
      <c r="H135" s="103"/>
      <c r="I135" s="103"/>
      <c r="J135" s="100"/>
      <c r="K135" s="103"/>
      <c r="L135" s="119"/>
      <c r="M135" s="151"/>
    </row>
    <row r="136" spans="1:13" s="59" customFormat="1" ht="14.1" customHeight="1" x14ac:dyDescent="0.2">
      <c r="A136" s="41" t="s">
        <v>426</v>
      </c>
      <c r="B136" s="677"/>
      <c r="C136" s="85">
        <f>75*1.5</f>
        <v>112.5</v>
      </c>
      <c r="D136" s="94"/>
      <c r="E136" s="103"/>
      <c r="F136" s="119"/>
      <c r="G136" s="103"/>
      <c r="H136" s="103"/>
      <c r="I136" s="103"/>
      <c r="J136" s="100"/>
      <c r="K136" s="103"/>
      <c r="L136" s="119"/>
      <c r="M136" s="151"/>
    </row>
    <row r="137" spans="1:13" s="59" customFormat="1" ht="14.1" customHeight="1" x14ac:dyDescent="0.2">
      <c r="A137" s="41" t="s">
        <v>427</v>
      </c>
      <c r="B137" s="677"/>
      <c r="C137" s="85">
        <v>140.625</v>
      </c>
      <c r="D137" s="94"/>
      <c r="E137" s="103"/>
      <c r="F137" s="119"/>
      <c r="G137" s="103"/>
      <c r="H137" s="103"/>
      <c r="I137" s="103"/>
      <c r="J137" s="100"/>
      <c r="K137" s="103"/>
      <c r="L137" s="119"/>
      <c r="M137" s="151"/>
    </row>
    <row r="138" spans="1:13" s="59" customFormat="1" ht="14.1" customHeight="1" x14ac:dyDescent="0.2">
      <c r="A138" s="44" t="s">
        <v>428</v>
      </c>
      <c r="B138" s="678"/>
      <c r="C138" s="81">
        <v>150</v>
      </c>
      <c r="D138" s="95"/>
      <c r="E138" s="104"/>
      <c r="F138" s="120"/>
      <c r="G138" s="104"/>
      <c r="H138" s="104"/>
      <c r="I138" s="104"/>
      <c r="J138" s="137"/>
      <c r="K138" s="104"/>
      <c r="L138" s="120"/>
      <c r="M138" s="152"/>
    </row>
    <row r="139" spans="1:13" ht="14.1" customHeight="1" x14ac:dyDescent="0.2">
      <c r="A139" s="54" t="s">
        <v>429</v>
      </c>
      <c r="B139" s="67" t="s">
        <v>478</v>
      </c>
      <c r="C139" s="76">
        <v>100</v>
      </c>
      <c r="D139" s="92"/>
      <c r="E139" s="108"/>
      <c r="F139" s="123"/>
      <c r="G139" s="108"/>
      <c r="H139" s="108"/>
      <c r="I139" s="108"/>
      <c r="J139" s="101"/>
      <c r="K139" s="108"/>
      <c r="L139" s="123"/>
      <c r="M139" s="155"/>
    </row>
    <row r="140" spans="1:13" ht="14.1" customHeight="1" x14ac:dyDescent="0.2">
      <c r="A140" s="55" t="s">
        <v>430</v>
      </c>
      <c r="B140" s="673" t="s">
        <v>479</v>
      </c>
      <c r="C140" s="86" t="s">
        <v>488</v>
      </c>
      <c r="D140" s="93"/>
      <c r="E140" s="102"/>
      <c r="F140" s="121"/>
      <c r="G140" s="102"/>
      <c r="H140" s="102"/>
      <c r="I140" s="102"/>
      <c r="J140" s="99"/>
      <c r="K140" s="102"/>
      <c r="L140" s="116"/>
      <c r="M140" s="148"/>
    </row>
    <row r="141" spans="1:13" ht="14.1" customHeight="1" x14ac:dyDescent="0.2">
      <c r="A141" s="38" t="s">
        <v>431</v>
      </c>
      <c r="B141" s="674"/>
      <c r="C141" s="87" t="s">
        <v>489</v>
      </c>
      <c r="D141" s="94"/>
      <c r="E141" s="103"/>
      <c r="F141" s="119"/>
      <c r="G141" s="103"/>
      <c r="H141" s="103"/>
      <c r="I141" s="103"/>
      <c r="J141" s="100"/>
      <c r="K141" s="103"/>
      <c r="L141" s="117"/>
      <c r="M141" s="149"/>
    </row>
    <row r="142" spans="1:13" ht="14.1" customHeight="1" x14ac:dyDescent="0.2">
      <c r="A142" s="38" t="s">
        <v>432</v>
      </c>
      <c r="B142" s="674"/>
      <c r="C142" s="87" t="s">
        <v>490</v>
      </c>
      <c r="D142" s="94"/>
      <c r="E142" s="103"/>
      <c r="F142" s="119"/>
      <c r="G142" s="103"/>
      <c r="H142" s="103"/>
      <c r="I142" s="103"/>
      <c r="J142" s="100"/>
      <c r="K142" s="103"/>
      <c r="L142" s="117"/>
      <c r="M142" s="149"/>
    </row>
    <row r="143" spans="1:13" ht="14.1" customHeight="1" x14ac:dyDescent="0.2">
      <c r="A143" s="38" t="s">
        <v>433</v>
      </c>
      <c r="B143" s="674"/>
      <c r="C143" s="87" t="s">
        <v>491</v>
      </c>
      <c r="D143" s="94"/>
      <c r="E143" s="103"/>
      <c r="F143" s="119"/>
      <c r="G143" s="103"/>
      <c r="H143" s="103"/>
      <c r="I143" s="103"/>
      <c r="J143" s="100"/>
      <c r="K143" s="103"/>
      <c r="L143" s="117"/>
      <c r="M143" s="149"/>
    </row>
    <row r="144" spans="1:13" ht="14.1" customHeight="1" x14ac:dyDescent="0.2">
      <c r="A144" s="41" t="s">
        <v>434</v>
      </c>
      <c r="B144" s="675"/>
      <c r="C144" s="88">
        <v>1250</v>
      </c>
      <c r="D144" s="95"/>
      <c r="E144" s="104"/>
      <c r="F144" s="120"/>
      <c r="G144" s="104"/>
      <c r="H144" s="104"/>
      <c r="I144" s="104"/>
      <c r="J144" s="137"/>
      <c r="K144" s="104"/>
      <c r="L144" s="118"/>
      <c r="M144" s="150"/>
    </row>
    <row r="145" spans="1:13" ht="14.1" customHeight="1" x14ac:dyDescent="0.2">
      <c r="A145" s="55" t="s">
        <v>435</v>
      </c>
      <c r="B145" s="673" t="s">
        <v>480</v>
      </c>
      <c r="C145" s="86" t="s">
        <v>492</v>
      </c>
      <c r="D145" s="93"/>
      <c r="E145" s="102"/>
      <c r="F145" s="121"/>
      <c r="G145" s="102"/>
      <c r="H145" s="102"/>
      <c r="I145" s="102"/>
      <c r="J145" s="99"/>
      <c r="K145" s="102"/>
      <c r="L145" s="116"/>
      <c r="M145" s="148"/>
    </row>
    <row r="146" spans="1:13" ht="14.1" customHeight="1" x14ac:dyDescent="0.2">
      <c r="A146" s="38" t="s">
        <v>436</v>
      </c>
      <c r="B146" s="674"/>
      <c r="C146" s="87" t="s">
        <v>493</v>
      </c>
      <c r="D146" s="94"/>
      <c r="E146" s="103"/>
      <c r="F146" s="119"/>
      <c r="G146" s="103"/>
      <c r="H146" s="103"/>
      <c r="I146" s="103"/>
      <c r="J146" s="100"/>
      <c r="K146" s="103"/>
      <c r="L146" s="117"/>
      <c r="M146" s="149"/>
    </row>
    <row r="147" spans="1:13" ht="14.1" customHeight="1" x14ac:dyDescent="0.2">
      <c r="A147" s="38" t="s">
        <v>437</v>
      </c>
      <c r="B147" s="674"/>
      <c r="C147" s="87" t="s">
        <v>494</v>
      </c>
      <c r="D147" s="94"/>
      <c r="E147" s="103"/>
      <c r="F147" s="119"/>
      <c r="G147" s="103"/>
      <c r="H147" s="103"/>
      <c r="I147" s="103"/>
      <c r="J147" s="100"/>
      <c r="K147" s="103"/>
      <c r="L147" s="117"/>
      <c r="M147" s="149"/>
    </row>
    <row r="148" spans="1:13" ht="14.1" customHeight="1" x14ac:dyDescent="0.2">
      <c r="A148" s="38" t="s">
        <v>438</v>
      </c>
      <c r="B148" s="674"/>
      <c r="C148" s="87" t="s">
        <v>495</v>
      </c>
      <c r="D148" s="94"/>
      <c r="E148" s="103"/>
      <c r="F148" s="119"/>
      <c r="G148" s="103"/>
      <c r="H148" s="103"/>
      <c r="I148" s="103"/>
      <c r="J148" s="100"/>
      <c r="K148" s="103"/>
      <c r="L148" s="117"/>
      <c r="M148" s="149"/>
    </row>
    <row r="149" spans="1:13" ht="14.1" customHeight="1" x14ac:dyDescent="0.2">
      <c r="A149" s="41" t="s">
        <v>439</v>
      </c>
      <c r="B149" s="675"/>
      <c r="C149" s="88">
        <v>1250</v>
      </c>
      <c r="D149" s="95"/>
      <c r="E149" s="104"/>
      <c r="F149" s="120"/>
      <c r="G149" s="104"/>
      <c r="H149" s="104"/>
      <c r="I149" s="104"/>
      <c r="J149" s="137"/>
      <c r="K149" s="104"/>
      <c r="L149" s="118"/>
      <c r="M149" s="150"/>
    </row>
    <row r="150" spans="1:13" ht="14.1" customHeight="1" x14ac:dyDescent="0.2">
      <c r="A150" s="37" t="s">
        <v>440</v>
      </c>
      <c r="B150" s="673" t="s">
        <v>481</v>
      </c>
      <c r="C150" s="86" t="s">
        <v>496</v>
      </c>
      <c r="D150" s="93"/>
      <c r="E150" s="102"/>
      <c r="F150" s="121"/>
      <c r="G150" s="102"/>
      <c r="H150" s="102"/>
      <c r="I150" s="102"/>
      <c r="J150" s="99"/>
      <c r="K150" s="102"/>
      <c r="L150" s="116"/>
      <c r="M150" s="148"/>
    </row>
    <row r="151" spans="1:13" ht="14.1" customHeight="1" x14ac:dyDescent="0.2">
      <c r="A151" s="38" t="s">
        <v>441</v>
      </c>
      <c r="B151" s="674"/>
      <c r="C151" s="87" t="s">
        <v>497</v>
      </c>
      <c r="D151" s="94"/>
      <c r="E151" s="103"/>
      <c r="F151" s="119"/>
      <c r="G151" s="103"/>
      <c r="H151" s="103"/>
      <c r="I151" s="103"/>
      <c r="J151" s="100"/>
      <c r="K151" s="103"/>
      <c r="L151" s="117"/>
      <c r="M151" s="149"/>
    </row>
    <row r="152" spans="1:13" ht="14.1" customHeight="1" x14ac:dyDescent="0.2">
      <c r="A152" s="38" t="s">
        <v>442</v>
      </c>
      <c r="B152" s="674"/>
      <c r="C152" s="87" t="s">
        <v>498</v>
      </c>
      <c r="D152" s="94"/>
      <c r="E152" s="103"/>
      <c r="F152" s="119"/>
      <c r="G152" s="103"/>
      <c r="H152" s="103"/>
      <c r="I152" s="103"/>
      <c r="J152" s="100"/>
      <c r="K152" s="103"/>
      <c r="L152" s="117"/>
      <c r="M152" s="149"/>
    </row>
    <row r="153" spans="1:13" ht="14.1" customHeight="1" x14ac:dyDescent="0.2">
      <c r="A153" s="38" t="s">
        <v>443</v>
      </c>
      <c r="B153" s="679"/>
      <c r="C153" s="87" t="s">
        <v>495</v>
      </c>
      <c r="D153" s="94"/>
      <c r="E153" s="103"/>
      <c r="F153" s="119"/>
      <c r="G153" s="103"/>
      <c r="H153" s="103"/>
      <c r="I153" s="103"/>
      <c r="J153" s="100"/>
      <c r="K153" s="103"/>
      <c r="L153" s="117"/>
      <c r="M153" s="149"/>
    </row>
    <row r="154" spans="1:13" ht="14.1" customHeight="1" x14ac:dyDescent="0.2">
      <c r="A154" s="41" t="s">
        <v>444</v>
      </c>
      <c r="B154" s="675"/>
      <c r="C154" s="88">
        <v>1250</v>
      </c>
      <c r="D154" s="95"/>
      <c r="E154" s="104"/>
      <c r="F154" s="120"/>
      <c r="G154" s="104"/>
      <c r="H154" s="104"/>
      <c r="I154" s="104"/>
      <c r="J154" s="137"/>
      <c r="K154" s="104"/>
      <c r="L154" s="118"/>
      <c r="M154" s="150"/>
    </row>
    <row r="155" spans="1:13" ht="13.5" customHeight="1" x14ac:dyDescent="0.2">
      <c r="A155" s="37" t="s">
        <v>445</v>
      </c>
      <c r="B155" s="673" t="s">
        <v>482</v>
      </c>
      <c r="C155" s="77">
        <v>0</v>
      </c>
      <c r="D155" s="102"/>
      <c r="E155" s="102"/>
      <c r="F155" s="121"/>
      <c r="G155" s="102"/>
      <c r="H155" s="102"/>
      <c r="I155" s="102"/>
      <c r="J155" s="101"/>
      <c r="K155" s="102"/>
      <c r="L155" s="116"/>
      <c r="M155" s="148"/>
    </row>
    <row r="156" spans="1:13" ht="14.1" customHeight="1" x14ac:dyDescent="0.2">
      <c r="A156" s="38" t="s">
        <v>446</v>
      </c>
      <c r="B156" s="674"/>
      <c r="C156" s="78">
        <v>2</v>
      </c>
      <c r="D156" s="103"/>
      <c r="E156" s="103"/>
      <c r="F156" s="119"/>
      <c r="G156" s="103"/>
      <c r="H156" s="103"/>
      <c r="I156" s="103"/>
      <c r="J156" s="101"/>
      <c r="K156" s="103">
        <v>28900000</v>
      </c>
      <c r="L156" s="117"/>
      <c r="M156" s="149"/>
    </row>
    <row r="157" spans="1:13" ht="14.1" customHeight="1" x14ac:dyDescent="0.2">
      <c r="A157" s="38" t="s">
        <v>447</v>
      </c>
      <c r="B157" s="674"/>
      <c r="C157" s="78">
        <v>4</v>
      </c>
      <c r="D157" s="103"/>
      <c r="E157" s="103"/>
      <c r="F157" s="119"/>
      <c r="G157" s="103"/>
      <c r="H157" s="103"/>
      <c r="I157" s="103"/>
      <c r="J157" s="101"/>
      <c r="K157" s="103"/>
      <c r="L157" s="117"/>
      <c r="M157" s="149"/>
    </row>
    <row r="158" spans="1:13" ht="14.1" customHeight="1" thickBot="1" x14ac:dyDescent="0.25">
      <c r="A158" s="56" t="s">
        <v>448</v>
      </c>
      <c r="B158" s="687"/>
      <c r="C158" s="89">
        <v>20</v>
      </c>
      <c r="D158" s="104"/>
      <c r="E158" s="104"/>
      <c r="F158" s="125"/>
      <c r="G158" s="104"/>
      <c r="H158" s="104"/>
      <c r="I158" s="104"/>
      <c r="J158" s="138"/>
      <c r="K158" s="104"/>
      <c r="L158" s="142"/>
      <c r="M158" s="157"/>
    </row>
    <row r="159" spans="1:13" ht="14.1" customHeight="1" thickBot="1" x14ac:dyDescent="0.25">
      <c r="A159" s="57"/>
      <c r="B159" s="688" t="s">
        <v>483</v>
      </c>
      <c r="C159" s="689"/>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05" t="str">
        <f t="array" ref="K159">IF(COUNT(K7:K103,K106,K110:K154)&gt;0,SUM(K7:K103,K106,K110:K154),"")</f>
        <v/>
      </c>
      <c r="L159" s="143"/>
      <c r="M159" s="158"/>
    </row>
    <row r="160" spans="1:13" ht="14.1" customHeight="1" thickBot="1" x14ac:dyDescent="0.25">
      <c r="A160" s="57"/>
      <c r="B160" s="688" t="s">
        <v>484</v>
      </c>
      <c r="C160" s="689"/>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05">
        <f t="array" ref="K160">IF(COUNT(K155:K158)&gt;0,SUM(K155:K158),"")</f>
        <v>28900000</v>
      </c>
      <c r="L160" s="143"/>
      <c r="M160" s="158"/>
    </row>
    <row r="161" spans="1:13" ht="14.1" customHeight="1" thickBot="1" x14ac:dyDescent="0.25">
      <c r="A161" s="58"/>
      <c r="B161" s="688" t="s">
        <v>485</v>
      </c>
      <c r="C161" s="689"/>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05">
        <f t="array" ref="K161">IF(COUNT(K159:K160)&gt;0,SUM(K159:K160),"")</f>
        <v>28900000</v>
      </c>
      <c r="L161" s="143"/>
      <c r="M161" s="158"/>
    </row>
    <row r="163" spans="1:13" ht="409.5" customHeight="1" x14ac:dyDescent="0.2">
      <c r="A163" s="690" t="s">
        <v>449</v>
      </c>
      <c r="B163" s="690"/>
      <c r="C163" s="690"/>
      <c r="D163" s="690"/>
      <c r="E163" s="690"/>
      <c r="F163" s="690"/>
      <c r="G163" s="690"/>
      <c r="H163" s="690"/>
      <c r="I163" s="690"/>
      <c r="J163" s="690"/>
      <c r="K163" s="690"/>
      <c r="L163" s="690"/>
      <c r="M163" s="690"/>
    </row>
    <row r="164" spans="1:13" ht="409.5" customHeight="1" x14ac:dyDescent="0.2">
      <c r="A164" s="690"/>
      <c r="B164" s="690"/>
      <c r="C164" s="690"/>
      <c r="D164" s="690"/>
      <c r="E164" s="690"/>
      <c r="F164" s="690"/>
      <c r="G164" s="690"/>
      <c r="H164" s="690"/>
      <c r="I164" s="690"/>
      <c r="J164" s="690"/>
      <c r="K164" s="690"/>
      <c r="L164" s="690"/>
      <c r="M164" s="690"/>
    </row>
    <row r="165" spans="1:13" x14ac:dyDescent="0.2">
      <c r="G165" s="128"/>
      <c r="H165" s="128"/>
      <c r="I165" s="128"/>
      <c r="J165" s="128"/>
      <c r="K165" s="128"/>
      <c r="L165" s="128"/>
      <c r="M165" s="128"/>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N68"/>
  <sheetViews>
    <sheetView view="pageBreakPreview" zoomScale="85" zoomScaleNormal="100" zoomScaleSheetLayoutView="85" workbookViewId="0"/>
  </sheetViews>
  <sheetFormatPr defaultColWidth="9" defaultRowHeight="10.8" x14ac:dyDescent="0.15"/>
  <cols>
    <col min="1" max="1" width="12.6640625" style="19" customWidth="1"/>
    <col min="2" max="2" width="9.33203125" style="19" customWidth="1"/>
    <col min="3" max="3" width="7.77734375" style="19" customWidth="1"/>
    <col min="4" max="4" width="12.44140625" style="19" customWidth="1"/>
    <col min="5" max="5" width="13.109375" style="19" customWidth="1"/>
    <col min="6" max="6" width="21" style="19" customWidth="1"/>
    <col min="7" max="7" width="13.33203125" style="19" customWidth="1"/>
    <col min="8" max="8" width="27.44140625" style="19" customWidth="1"/>
    <col min="9" max="11" width="11.6640625" style="19" customWidth="1"/>
    <col min="12" max="12" width="27.33203125" style="19" customWidth="1"/>
    <col min="13" max="18" width="11.6640625" style="19" customWidth="1"/>
    <col min="19" max="19" width="10.88671875" style="19" customWidth="1"/>
    <col min="20" max="21" width="7.6640625" style="19" bestFit="1" customWidth="1"/>
    <col min="22" max="27" width="9.6640625" style="19" customWidth="1"/>
    <col min="28" max="29" width="8.44140625" style="19" customWidth="1"/>
    <col min="30" max="30" width="12" style="19" customWidth="1"/>
    <col min="31" max="32" width="9" style="19" customWidth="1"/>
    <col min="33" max="39" width="9" style="19"/>
    <col min="40" max="40" width="12.44140625" style="19" bestFit="1" customWidth="1"/>
    <col min="41" max="16384" width="9" style="19"/>
  </cols>
  <sheetData>
    <row r="1" spans="1:40" x14ac:dyDescent="0.15">
      <c r="A1" s="16" t="s">
        <v>0</v>
      </c>
      <c r="B1" s="3" t="s">
        <v>7</v>
      </c>
      <c r="D1" s="1"/>
      <c r="AD1" s="22"/>
      <c r="AE1" s="22"/>
    </row>
    <row r="2" spans="1:40" x14ac:dyDescent="0.15">
      <c r="A2" s="16" t="s">
        <v>1</v>
      </c>
      <c r="B2" s="4">
        <v>46295</v>
      </c>
      <c r="D2" s="19" t="s">
        <v>85</v>
      </c>
      <c r="F2" s="19" t="s">
        <v>38</v>
      </c>
      <c r="G2" s="19" t="s">
        <v>41</v>
      </c>
    </row>
    <row r="3" spans="1:40" s="17" customFormat="1" ht="13.2" hidden="1" x14ac:dyDescent="0.2">
      <c r="A3" s="17" t="s">
        <v>2</v>
      </c>
      <c r="B3" s="17" t="s">
        <v>2</v>
      </c>
      <c r="C3" s="17" t="s">
        <v>2</v>
      </c>
      <c r="D3" s="17" t="s">
        <v>2</v>
      </c>
      <c r="E3" s="17" t="s">
        <v>2</v>
      </c>
      <c r="F3" s="17" t="s">
        <v>2</v>
      </c>
      <c r="G3" s="17" t="s">
        <v>2</v>
      </c>
      <c r="H3" s="17" t="s">
        <v>2</v>
      </c>
      <c r="I3" s="17" t="s">
        <v>2</v>
      </c>
      <c r="J3" s="17" t="s">
        <v>2</v>
      </c>
      <c r="K3" s="17" t="s">
        <v>2</v>
      </c>
      <c r="L3" s="17" t="s">
        <v>2</v>
      </c>
      <c r="M3" s="17" t="s">
        <v>2</v>
      </c>
      <c r="N3" s="17" t="s">
        <v>2</v>
      </c>
      <c r="O3" s="17" t="s">
        <v>2</v>
      </c>
      <c r="P3" s="17" t="s">
        <v>2</v>
      </c>
      <c r="Q3" s="17" t="s">
        <v>2</v>
      </c>
      <c r="R3" s="17" t="s">
        <v>2</v>
      </c>
      <c r="S3" s="17" t="s">
        <v>2</v>
      </c>
      <c r="T3" s="17" t="s">
        <v>2</v>
      </c>
      <c r="U3" s="17" t="s">
        <v>2</v>
      </c>
      <c r="V3" s="17" t="s">
        <v>2</v>
      </c>
      <c r="W3" s="17" t="s">
        <v>2</v>
      </c>
      <c r="X3" s="17" t="s">
        <v>2</v>
      </c>
      <c r="Y3" s="17" t="s">
        <v>2</v>
      </c>
      <c r="Z3" s="17" t="s">
        <v>2</v>
      </c>
      <c r="AA3" s="17" t="s">
        <v>2</v>
      </c>
      <c r="AB3" s="17" t="s">
        <v>2</v>
      </c>
      <c r="AC3" s="17" t="s">
        <v>2</v>
      </c>
      <c r="AD3" s="17" t="s">
        <v>2</v>
      </c>
      <c r="AE3" s="17" t="s">
        <v>2</v>
      </c>
      <c r="AF3" s="17" t="s">
        <v>2</v>
      </c>
      <c r="AG3" s="17" t="s">
        <v>2</v>
      </c>
      <c r="AH3" s="17" t="s">
        <v>2</v>
      </c>
      <c r="AI3" s="17" t="s">
        <v>2</v>
      </c>
      <c r="AJ3" s="17" t="s">
        <v>2</v>
      </c>
      <c r="AK3" s="17" t="s">
        <v>2</v>
      </c>
      <c r="AL3" s="17" t="s">
        <v>2</v>
      </c>
      <c r="AM3" s="17" t="s">
        <v>2</v>
      </c>
      <c r="AN3" s="17" t="s">
        <v>2</v>
      </c>
    </row>
    <row r="4" spans="1:40" ht="23.25" customHeight="1" x14ac:dyDescent="0.15">
      <c r="A4" s="702" t="s">
        <v>3</v>
      </c>
      <c r="B4" s="702" t="s">
        <v>8</v>
      </c>
      <c r="C4" s="703" t="s">
        <v>11</v>
      </c>
      <c r="D4" s="695" t="s">
        <v>14</v>
      </c>
      <c r="E4" s="695" t="s">
        <v>147</v>
      </c>
      <c r="F4" s="695" t="s">
        <v>26</v>
      </c>
      <c r="G4" s="695" t="s">
        <v>80</v>
      </c>
      <c r="H4" s="697" t="s">
        <v>46</v>
      </c>
      <c r="I4" s="698"/>
      <c r="J4" s="698"/>
      <c r="K4" s="699"/>
      <c r="L4" s="697" t="s">
        <v>49</v>
      </c>
      <c r="M4" s="698"/>
      <c r="N4" s="698"/>
      <c r="O4" s="699"/>
      <c r="P4" s="700" t="s">
        <v>278</v>
      </c>
      <c r="Q4" s="700" t="s">
        <v>279</v>
      </c>
      <c r="R4" s="700" t="s">
        <v>280</v>
      </c>
      <c r="S4" s="700" t="s">
        <v>281</v>
      </c>
      <c r="T4" s="700" t="s">
        <v>282</v>
      </c>
      <c r="U4" s="700" t="s">
        <v>284</v>
      </c>
      <c r="V4" s="691" t="s">
        <v>285</v>
      </c>
      <c r="W4" s="691" t="s">
        <v>65</v>
      </c>
      <c r="X4" s="691" t="s">
        <v>66</v>
      </c>
      <c r="Y4" s="691" t="s">
        <v>287</v>
      </c>
      <c r="Z4" s="691" t="s">
        <v>288</v>
      </c>
      <c r="AA4" s="691" t="s">
        <v>289</v>
      </c>
      <c r="AB4" s="691" t="s">
        <v>290</v>
      </c>
      <c r="AC4" s="691" t="s">
        <v>291</v>
      </c>
      <c r="AD4" s="693" t="s">
        <v>70</v>
      </c>
      <c r="AE4" s="693" t="s">
        <v>71</v>
      </c>
      <c r="AF4" s="693" t="s">
        <v>72</v>
      </c>
      <c r="AG4" s="693" t="s">
        <v>73</v>
      </c>
      <c r="AH4" s="693" t="s">
        <v>74</v>
      </c>
      <c r="AI4" s="693" t="s">
        <v>75</v>
      </c>
      <c r="AJ4" s="693" t="s">
        <v>76</v>
      </c>
      <c r="AK4" s="693" t="s">
        <v>77</v>
      </c>
      <c r="AL4" s="693" t="s">
        <v>78</v>
      </c>
      <c r="AM4" s="693" t="s">
        <v>79</v>
      </c>
      <c r="AN4" s="693" t="s">
        <v>80</v>
      </c>
    </row>
    <row r="5" spans="1:40" ht="32.4" customHeight="1" x14ac:dyDescent="0.15">
      <c r="A5" s="691"/>
      <c r="B5" s="691"/>
      <c r="C5" s="704"/>
      <c r="D5" s="696"/>
      <c r="E5" s="696"/>
      <c r="F5" s="696"/>
      <c r="G5" s="696"/>
      <c r="H5" s="5" t="s">
        <v>42</v>
      </c>
      <c r="I5" s="7" t="s">
        <v>274</v>
      </c>
      <c r="J5" s="7" t="s">
        <v>275</v>
      </c>
      <c r="K5" s="5" t="s">
        <v>48</v>
      </c>
      <c r="L5" s="5" t="s">
        <v>42</v>
      </c>
      <c r="M5" s="7" t="s">
        <v>274</v>
      </c>
      <c r="N5" s="7" t="s">
        <v>275</v>
      </c>
      <c r="O5" s="5" t="s">
        <v>48</v>
      </c>
      <c r="P5" s="701"/>
      <c r="Q5" s="701"/>
      <c r="R5" s="701"/>
      <c r="S5" s="701"/>
      <c r="T5" s="701"/>
      <c r="U5" s="701"/>
      <c r="V5" s="692"/>
      <c r="W5" s="692"/>
      <c r="X5" s="692"/>
      <c r="Y5" s="692"/>
      <c r="Z5" s="692"/>
      <c r="AA5" s="692"/>
      <c r="AB5" s="692"/>
      <c r="AC5" s="692"/>
      <c r="AD5" s="694"/>
      <c r="AE5" s="694"/>
      <c r="AF5" s="694"/>
      <c r="AG5" s="694"/>
      <c r="AH5" s="694"/>
      <c r="AI5" s="694"/>
      <c r="AJ5" s="694"/>
      <c r="AK5" s="694"/>
      <c r="AL5" s="694"/>
      <c r="AM5" s="694"/>
      <c r="AN5" s="694"/>
    </row>
    <row r="6" spans="1:40" x14ac:dyDescent="0.15">
      <c r="A6" s="18" t="s">
        <v>82</v>
      </c>
      <c r="B6" s="18" t="s">
        <v>10</v>
      </c>
      <c r="C6" s="18" t="s">
        <v>12</v>
      </c>
      <c r="D6" s="18" t="s">
        <v>86</v>
      </c>
      <c r="E6" s="18" t="s">
        <v>148</v>
      </c>
      <c r="F6" s="18" t="s">
        <v>206</v>
      </c>
      <c r="G6" s="18" t="s">
        <v>84</v>
      </c>
      <c r="H6" s="18" t="s">
        <v>270</v>
      </c>
      <c r="I6" s="20">
        <v>2809855</v>
      </c>
      <c r="J6" s="18" t="s">
        <v>52</v>
      </c>
      <c r="K6" s="20">
        <v>4495768</v>
      </c>
      <c r="L6" s="18" t="s">
        <v>270</v>
      </c>
      <c r="M6" s="20">
        <v>2809855</v>
      </c>
      <c r="N6" s="18" t="s">
        <v>52</v>
      </c>
      <c r="O6" s="20">
        <v>4495768</v>
      </c>
      <c r="P6" s="20">
        <v>2727400</v>
      </c>
      <c r="Q6" s="20">
        <v>82455</v>
      </c>
      <c r="R6" s="20">
        <v>0</v>
      </c>
      <c r="S6" s="21">
        <v>0</v>
      </c>
      <c r="T6" s="18" t="s">
        <v>51</v>
      </c>
      <c r="U6" s="18" t="s">
        <v>84</v>
      </c>
      <c r="V6" s="18" t="s">
        <v>286</v>
      </c>
      <c r="W6" s="21" t="s">
        <v>84</v>
      </c>
      <c r="X6" s="21">
        <v>1</v>
      </c>
      <c r="Y6" s="18" t="s">
        <v>84</v>
      </c>
      <c r="Z6" s="18" t="s">
        <v>84</v>
      </c>
      <c r="AA6" s="21" t="s">
        <v>84</v>
      </c>
      <c r="AB6" s="21" t="s">
        <v>84</v>
      </c>
      <c r="AC6" s="18" t="s">
        <v>84</v>
      </c>
      <c r="AD6" s="23">
        <v>26</v>
      </c>
      <c r="AE6" s="24">
        <v>109049.8</v>
      </c>
      <c r="AF6" s="23">
        <v>2835295</v>
      </c>
      <c r="AG6" s="24">
        <v>104900</v>
      </c>
      <c r="AH6" s="25">
        <v>1</v>
      </c>
      <c r="AI6" s="23">
        <v>82455</v>
      </c>
      <c r="AJ6" s="23">
        <v>0</v>
      </c>
      <c r="AK6" s="23">
        <v>82455</v>
      </c>
      <c r="AL6" s="23">
        <v>2809855</v>
      </c>
      <c r="AM6" s="23">
        <v>0</v>
      </c>
      <c r="AN6" s="26" t="s">
        <v>84</v>
      </c>
    </row>
    <row r="7" spans="1:40" x14ac:dyDescent="0.15">
      <c r="A7" s="18" t="s">
        <v>82</v>
      </c>
      <c r="B7" s="18" t="s">
        <v>10</v>
      </c>
      <c r="C7" s="18" t="s">
        <v>12</v>
      </c>
      <c r="D7" s="18" t="s">
        <v>87</v>
      </c>
      <c r="E7" s="18" t="s">
        <v>149</v>
      </c>
      <c r="F7" s="18" t="s">
        <v>207</v>
      </c>
      <c r="G7" s="18" t="s">
        <v>84</v>
      </c>
      <c r="H7" s="18" t="s">
        <v>270</v>
      </c>
      <c r="I7" s="20">
        <v>4617792</v>
      </c>
      <c r="J7" s="18" t="s">
        <v>52</v>
      </c>
      <c r="K7" s="20">
        <v>7388467.2000000002</v>
      </c>
      <c r="L7" s="18" t="s">
        <v>270</v>
      </c>
      <c r="M7" s="20">
        <v>4617792</v>
      </c>
      <c r="N7" s="18" t="s">
        <v>52</v>
      </c>
      <c r="O7" s="20">
        <v>7388467.2000000002</v>
      </c>
      <c r="P7" s="20">
        <v>4500000</v>
      </c>
      <c r="Q7" s="20">
        <v>117792</v>
      </c>
      <c r="R7" s="20">
        <v>0</v>
      </c>
      <c r="S7" s="21">
        <v>0</v>
      </c>
      <c r="T7" s="18" t="s">
        <v>51</v>
      </c>
      <c r="U7" s="18" t="s">
        <v>84</v>
      </c>
      <c r="V7" s="18" t="s">
        <v>286</v>
      </c>
      <c r="W7" s="21" t="s">
        <v>84</v>
      </c>
      <c r="X7" s="21">
        <v>1</v>
      </c>
      <c r="Y7" s="18" t="s">
        <v>84</v>
      </c>
      <c r="Z7" s="18" t="s">
        <v>84</v>
      </c>
      <c r="AA7" s="21" t="s">
        <v>84</v>
      </c>
      <c r="AB7" s="21" t="s">
        <v>84</v>
      </c>
      <c r="AC7" s="18" t="s">
        <v>84</v>
      </c>
      <c r="AD7" s="23">
        <v>36</v>
      </c>
      <c r="AE7" s="24">
        <v>110396.65</v>
      </c>
      <c r="AF7" s="23">
        <v>3974279</v>
      </c>
      <c r="AG7" s="24">
        <v>125000</v>
      </c>
      <c r="AH7" s="25">
        <v>1</v>
      </c>
      <c r="AI7" s="23">
        <v>117792</v>
      </c>
      <c r="AJ7" s="23">
        <v>0</v>
      </c>
      <c r="AK7" s="23">
        <v>117792</v>
      </c>
      <c r="AL7" s="23">
        <v>4617792</v>
      </c>
      <c r="AM7" s="23">
        <v>0</v>
      </c>
      <c r="AN7" s="26" t="s">
        <v>84</v>
      </c>
    </row>
    <row r="8" spans="1:40" x14ac:dyDescent="0.15">
      <c r="A8" s="18" t="s">
        <v>82</v>
      </c>
      <c r="B8" s="18" t="s">
        <v>10</v>
      </c>
      <c r="C8" s="18" t="s">
        <v>12</v>
      </c>
      <c r="D8" s="18" t="s">
        <v>88</v>
      </c>
      <c r="E8" s="18" t="s">
        <v>150</v>
      </c>
      <c r="F8" s="18" t="s">
        <v>208</v>
      </c>
      <c r="G8" s="18" t="s">
        <v>84</v>
      </c>
      <c r="H8" s="18" t="s">
        <v>270</v>
      </c>
      <c r="I8" s="20">
        <v>5964000</v>
      </c>
      <c r="J8" s="18" t="s">
        <v>52</v>
      </c>
      <c r="K8" s="20">
        <v>9542400</v>
      </c>
      <c r="L8" s="18" t="s">
        <v>270</v>
      </c>
      <c r="M8" s="20">
        <v>5964000</v>
      </c>
      <c r="N8" s="18" t="s">
        <v>52</v>
      </c>
      <c r="O8" s="20">
        <v>9542400</v>
      </c>
      <c r="P8" s="20">
        <v>5964000</v>
      </c>
      <c r="Q8" s="20">
        <v>0</v>
      </c>
      <c r="R8" s="20">
        <v>0</v>
      </c>
      <c r="S8" s="21">
        <v>0</v>
      </c>
      <c r="T8" s="18" t="s">
        <v>51</v>
      </c>
      <c r="U8" s="18" t="s">
        <v>84</v>
      </c>
      <c r="V8" s="18" t="s">
        <v>286</v>
      </c>
      <c r="W8" s="21" t="s">
        <v>84</v>
      </c>
      <c r="X8" s="21">
        <v>1</v>
      </c>
      <c r="Y8" s="18" t="s">
        <v>84</v>
      </c>
      <c r="Z8" s="18" t="s">
        <v>84</v>
      </c>
      <c r="AA8" s="21" t="s">
        <v>84</v>
      </c>
      <c r="AB8" s="21" t="s">
        <v>84</v>
      </c>
      <c r="AC8" s="18" t="s">
        <v>84</v>
      </c>
      <c r="AD8" s="23">
        <v>60</v>
      </c>
      <c r="AE8" s="24">
        <v>103949.03</v>
      </c>
      <c r="AF8" s="23">
        <v>6236942</v>
      </c>
      <c r="AG8" s="24">
        <v>99400</v>
      </c>
      <c r="AH8" s="25">
        <v>1</v>
      </c>
      <c r="AI8" s="23">
        <v>0</v>
      </c>
      <c r="AJ8" s="23">
        <v>0</v>
      </c>
      <c r="AK8" s="23">
        <v>0</v>
      </c>
      <c r="AL8" s="23">
        <v>5964000</v>
      </c>
      <c r="AM8" s="23">
        <v>0</v>
      </c>
      <c r="AN8" s="26" t="s">
        <v>84</v>
      </c>
    </row>
    <row r="9" spans="1:40" x14ac:dyDescent="0.15">
      <c r="A9" s="18" t="s">
        <v>82</v>
      </c>
      <c r="B9" s="18" t="s">
        <v>10</v>
      </c>
      <c r="C9" s="18" t="s">
        <v>12</v>
      </c>
      <c r="D9" s="18" t="s">
        <v>89</v>
      </c>
      <c r="E9" s="18" t="s">
        <v>151</v>
      </c>
      <c r="F9" s="18" t="s">
        <v>209</v>
      </c>
      <c r="G9" s="18" t="s">
        <v>84</v>
      </c>
      <c r="H9" s="18" t="s">
        <v>270</v>
      </c>
      <c r="I9" s="20">
        <v>2804980</v>
      </c>
      <c r="J9" s="18" t="s">
        <v>52</v>
      </c>
      <c r="K9" s="20">
        <v>4487968</v>
      </c>
      <c r="L9" s="18" t="s">
        <v>270</v>
      </c>
      <c r="M9" s="20">
        <v>2804980</v>
      </c>
      <c r="N9" s="18" t="s">
        <v>52</v>
      </c>
      <c r="O9" s="20">
        <v>4487968</v>
      </c>
      <c r="P9" s="20">
        <v>2721000</v>
      </c>
      <c r="Q9" s="20">
        <v>83980</v>
      </c>
      <c r="R9" s="20">
        <v>0</v>
      </c>
      <c r="S9" s="21">
        <v>0</v>
      </c>
      <c r="T9" s="18" t="s">
        <v>51</v>
      </c>
      <c r="U9" s="18" t="s">
        <v>84</v>
      </c>
      <c r="V9" s="18" t="s">
        <v>286</v>
      </c>
      <c r="W9" s="21" t="s">
        <v>84</v>
      </c>
      <c r="X9" s="21">
        <v>1</v>
      </c>
      <c r="Y9" s="18" t="s">
        <v>84</v>
      </c>
      <c r="Z9" s="18" t="s">
        <v>84</v>
      </c>
      <c r="AA9" s="21" t="s">
        <v>84</v>
      </c>
      <c r="AB9" s="21" t="s">
        <v>84</v>
      </c>
      <c r="AC9" s="18" t="s">
        <v>84</v>
      </c>
      <c r="AD9" s="23">
        <v>30</v>
      </c>
      <c r="AE9" s="24">
        <v>97457.94</v>
      </c>
      <c r="AF9" s="23">
        <v>2923738</v>
      </c>
      <c r="AG9" s="24">
        <v>90700</v>
      </c>
      <c r="AH9" s="25">
        <v>1</v>
      </c>
      <c r="AI9" s="23">
        <v>83980</v>
      </c>
      <c r="AJ9" s="23">
        <v>0</v>
      </c>
      <c r="AK9" s="23">
        <v>83980</v>
      </c>
      <c r="AL9" s="23">
        <v>2804980</v>
      </c>
      <c r="AM9" s="23">
        <v>0</v>
      </c>
      <c r="AN9" s="26" t="s">
        <v>84</v>
      </c>
    </row>
    <row r="10" spans="1:40" x14ac:dyDescent="0.15">
      <c r="A10" s="18" t="s">
        <v>82</v>
      </c>
      <c r="B10" s="18" t="s">
        <v>10</v>
      </c>
      <c r="C10" s="18" t="s">
        <v>12</v>
      </c>
      <c r="D10" s="18" t="s">
        <v>90</v>
      </c>
      <c r="E10" s="18" t="s">
        <v>152</v>
      </c>
      <c r="F10" s="18" t="s">
        <v>210</v>
      </c>
      <c r="G10" s="18" t="s">
        <v>84</v>
      </c>
      <c r="H10" s="18" t="s">
        <v>270</v>
      </c>
      <c r="I10" s="20">
        <v>23863699</v>
      </c>
      <c r="J10" s="18" t="s">
        <v>52</v>
      </c>
      <c r="K10" s="20">
        <v>38181918.399999999</v>
      </c>
      <c r="L10" s="18" t="s">
        <v>270</v>
      </c>
      <c r="M10" s="20">
        <v>23863699</v>
      </c>
      <c r="N10" s="18" t="s">
        <v>52</v>
      </c>
      <c r="O10" s="20">
        <v>38181918.399999999</v>
      </c>
      <c r="P10" s="20">
        <v>23463400</v>
      </c>
      <c r="Q10" s="20">
        <v>400299</v>
      </c>
      <c r="R10" s="20">
        <v>0</v>
      </c>
      <c r="S10" s="21">
        <v>0</v>
      </c>
      <c r="T10" s="18" t="s">
        <v>51</v>
      </c>
      <c r="U10" s="18" t="s">
        <v>84</v>
      </c>
      <c r="V10" s="18" t="s">
        <v>286</v>
      </c>
      <c r="W10" s="21" t="s">
        <v>84</v>
      </c>
      <c r="X10" s="21">
        <v>1</v>
      </c>
      <c r="Y10" s="18" t="s">
        <v>84</v>
      </c>
      <c r="Z10" s="18" t="s">
        <v>84</v>
      </c>
      <c r="AA10" s="21" t="s">
        <v>84</v>
      </c>
      <c r="AB10" s="21" t="s">
        <v>84</v>
      </c>
      <c r="AC10" s="18" t="s">
        <v>84</v>
      </c>
      <c r="AD10" s="23">
        <v>206</v>
      </c>
      <c r="AE10" s="24">
        <v>118650.28</v>
      </c>
      <c r="AF10" s="23">
        <v>24441957</v>
      </c>
      <c r="AG10" s="24">
        <v>113900</v>
      </c>
      <c r="AH10" s="25">
        <v>1</v>
      </c>
      <c r="AI10" s="23">
        <v>400299</v>
      </c>
      <c r="AJ10" s="23">
        <v>0</v>
      </c>
      <c r="AK10" s="23">
        <v>400299</v>
      </c>
      <c r="AL10" s="23">
        <v>23863699</v>
      </c>
      <c r="AM10" s="23">
        <v>0</v>
      </c>
      <c r="AN10" s="26" t="s">
        <v>84</v>
      </c>
    </row>
    <row r="11" spans="1:40" x14ac:dyDescent="0.15">
      <c r="A11" s="18" t="s">
        <v>82</v>
      </c>
      <c r="B11" s="18" t="s">
        <v>10</v>
      </c>
      <c r="C11" s="18" t="s">
        <v>12</v>
      </c>
      <c r="D11" s="18" t="s">
        <v>91</v>
      </c>
      <c r="E11" s="18" t="s">
        <v>153</v>
      </c>
      <c r="F11" s="18" t="s">
        <v>211</v>
      </c>
      <c r="G11" s="18" t="s">
        <v>84</v>
      </c>
      <c r="H11" s="18" t="s">
        <v>270</v>
      </c>
      <c r="I11" s="20">
        <v>17013100</v>
      </c>
      <c r="J11" s="18" t="s">
        <v>52</v>
      </c>
      <c r="K11" s="20">
        <v>27220960</v>
      </c>
      <c r="L11" s="18" t="s">
        <v>270</v>
      </c>
      <c r="M11" s="20">
        <v>17013100</v>
      </c>
      <c r="N11" s="18" t="s">
        <v>52</v>
      </c>
      <c r="O11" s="20">
        <v>27220960</v>
      </c>
      <c r="P11" s="20">
        <v>16656600</v>
      </c>
      <c r="Q11" s="20">
        <v>356500</v>
      </c>
      <c r="R11" s="20">
        <v>0</v>
      </c>
      <c r="S11" s="21">
        <v>0</v>
      </c>
      <c r="T11" s="18" t="s">
        <v>51</v>
      </c>
      <c r="U11" s="18" t="s">
        <v>84</v>
      </c>
      <c r="V11" s="18" t="s">
        <v>286</v>
      </c>
      <c r="W11" s="21" t="s">
        <v>84</v>
      </c>
      <c r="X11" s="21">
        <v>1</v>
      </c>
      <c r="Y11" s="18" t="s">
        <v>84</v>
      </c>
      <c r="Z11" s="18" t="s">
        <v>84</v>
      </c>
      <c r="AA11" s="21" t="s">
        <v>84</v>
      </c>
      <c r="AB11" s="21" t="s">
        <v>84</v>
      </c>
      <c r="AC11" s="18" t="s">
        <v>84</v>
      </c>
      <c r="AD11" s="23">
        <v>138</v>
      </c>
      <c r="AE11" s="24">
        <v>126456.35</v>
      </c>
      <c r="AF11" s="23">
        <v>17450976</v>
      </c>
      <c r="AG11" s="24">
        <v>120700</v>
      </c>
      <c r="AH11" s="25">
        <v>1</v>
      </c>
      <c r="AI11" s="23">
        <v>356500</v>
      </c>
      <c r="AJ11" s="23">
        <v>0</v>
      </c>
      <c r="AK11" s="23">
        <v>356500</v>
      </c>
      <c r="AL11" s="23">
        <v>17013100</v>
      </c>
      <c r="AM11" s="23">
        <v>0</v>
      </c>
      <c r="AN11" s="26" t="s">
        <v>84</v>
      </c>
    </row>
    <row r="12" spans="1:40" x14ac:dyDescent="0.15">
      <c r="A12" s="18" t="s">
        <v>82</v>
      </c>
      <c r="B12" s="18" t="s">
        <v>10</v>
      </c>
      <c r="C12" s="18" t="s">
        <v>12</v>
      </c>
      <c r="D12" s="18" t="s">
        <v>92</v>
      </c>
      <c r="E12" s="18" t="s">
        <v>154</v>
      </c>
      <c r="F12" s="18" t="s">
        <v>212</v>
      </c>
      <c r="G12" s="18" t="s">
        <v>84</v>
      </c>
      <c r="H12" s="18" t="s">
        <v>270</v>
      </c>
      <c r="I12" s="20">
        <v>29536050</v>
      </c>
      <c r="J12" s="18" t="s">
        <v>52</v>
      </c>
      <c r="K12" s="20">
        <v>47257680</v>
      </c>
      <c r="L12" s="18" t="s">
        <v>270</v>
      </c>
      <c r="M12" s="20">
        <v>29536050</v>
      </c>
      <c r="N12" s="18" t="s">
        <v>52</v>
      </c>
      <c r="O12" s="20">
        <v>47257680</v>
      </c>
      <c r="P12" s="20">
        <v>28819600</v>
      </c>
      <c r="Q12" s="20">
        <v>716450</v>
      </c>
      <c r="R12" s="20">
        <v>0</v>
      </c>
      <c r="S12" s="21">
        <v>0</v>
      </c>
      <c r="T12" s="18" t="s">
        <v>51</v>
      </c>
      <c r="U12" s="18" t="s">
        <v>84</v>
      </c>
      <c r="V12" s="18" t="s">
        <v>286</v>
      </c>
      <c r="W12" s="21" t="s">
        <v>84</v>
      </c>
      <c r="X12" s="21">
        <v>1</v>
      </c>
      <c r="Y12" s="18" t="s">
        <v>84</v>
      </c>
      <c r="Z12" s="18" t="s">
        <v>84</v>
      </c>
      <c r="AA12" s="21" t="s">
        <v>84</v>
      </c>
      <c r="AB12" s="21" t="s">
        <v>84</v>
      </c>
      <c r="AC12" s="18" t="s">
        <v>84</v>
      </c>
      <c r="AD12" s="23">
        <v>218</v>
      </c>
      <c r="AE12" s="24">
        <v>136754.1</v>
      </c>
      <c r="AF12" s="23">
        <v>29812393</v>
      </c>
      <c r="AG12" s="24">
        <v>132200</v>
      </c>
      <c r="AH12" s="25">
        <v>1</v>
      </c>
      <c r="AI12" s="23">
        <v>716450</v>
      </c>
      <c r="AJ12" s="23">
        <v>0</v>
      </c>
      <c r="AK12" s="23">
        <v>716450</v>
      </c>
      <c r="AL12" s="23">
        <v>29536050</v>
      </c>
      <c r="AM12" s="23">
        <v>0</v>
      </c>
      <c r="AN12" s="26" t="s">
        <v>84</v>
      </c>
    </row>
    <row r="13" spans="1:40" x14ac:dyDescent="0.15">
      <c r="A13" s="18" t="s">
        <v>82</v>
      </c>
      <c r="B13" s="18" t="s">
        <v>10</v>
      </c>
      <c r="C13" s="18" t="s">
        <v>12</v>
      </c>
      <c r="D13" s="18" t="s">
        <v>93</v>
      </c>
      <c r="E13" s="18" t="s">
        <v>155</v>
      </c>
      <c r="F13" s="18" t="s">
        <v>213</v>
      </c>
      <c r="G13" s="18" t="s">
        <v>84</v>
      </c>
      <c r="H13" s="18" t="s">
        <v>270</v>
      </c>
      <c r="I13" s="20">
        <v>34847475</v>
      </c>
      <c r="J13" s="18" t="s">
        <v>52</v>
      </c>
      <c r="K13" s="20">
        <v>55755960</v>
      </c>
      <c r="L13" s="18" t="s">
        <v>270</v>
      </c>
      <c r="M13" s="20">
        <v>34847475</v>
      </c>
      <c r="N13" s="18" t="s">
        <v>52</v>
      </c>
      <c r="O13" s="20">
        <v>55755960</v>
      </c>
      <c r="P13" s="20">
        <v>34218600</v>
      </c>
      <c r="Q13" s="20">
        <v>628875</v>
      </c>
      <c r="R13" s="20">
        <v>0</v>
      </c>
      <c r="S13" s="21">
        <v>0</v>
      </c>
      <c r="T13" s="18" t="s">
        <v>51</v>
      </c>
      <c r="U13" s="18" t="s">
        <v>84</v>
      </c>
      <c r="V13" s="18" t="s">
        <v>286</v>
      </c>
      <c r="W13" s="21" t="s">
        <v>84</v>
      </c>
      <c r="X13" s="21">
        <v>1</v>
      </c>
      <c r="Y13" s="18" t="s">
        <v>84</v>
      </c>
      <c r="Z13" s="18" t="s">
        <v>84</v>
      </c>
      <c r="AA13" s="21" t="s">
        <v>84</v>
      </c>
      <c r="AB13" s="21" t="s">
        <v>84</v>
      </c>
      <c r="AC13" s="18" t="s">
        <v>84</v>
      </c>
      <c r="AD13" s="23">
        <v>246</v>
      </c>
      <c r="AE13" s="24">
        <v>145329.17000000001</v>
      </c>
      <c r="AF13" s="23">
        <v>35750977</v>
      </c>
      <c r="AG13" s="24">
        <v>139100</v>
      </c>
      <c r="AH13" s="25">
        <v>1</v>
      </c>
      <c r="AI13" s="23">
        <v>628875</v>
      </c>
      <c r="AJ13" s="23">
        <v>0</v>
      </c>
      <c r="AK13" s="23">
        <v>628875</v>
      </c>
      <c r="AL13" s="23">
        <v>34847475</v>
      </c>
      <c r="AM13" s="23">
        <v>0</v>
      </c>
      <c r="AN13" s="26" t="s">
        <v>84</v>
      </c>
    </row>
    <row r="14" spans="1:40" x14ac:dyDescent="0.15">
      <c r="A14" s="18" t="s">
        <v>82</v>
      </c>
      <c r="B14" s="18" t="s">
        <v>10</v>
      </c>
      <c r="C14" s="18" t="s">
        <v>12</v>
      </c>
      <c r="D14" s="18" t="s">
        <v>94</v>
      </c>
      <c r="E14" s="18" t="s">
        <v>156</v>
      </c>
      <c r="F14" s="18" t="s">
        <v>214</v>
      </c>
      <c r="G14" s="18" t="s">
        <v>84</v>
      </c>
      <c r="H14" s="18" t="s">
        <v>270</v>
      </c>
      <c r="I14" s="20">
        <v>23587500</v>
      </c>
      <c r="J14" s="18" t="s">
        <v>52</v>
      </c>
      <c r="K14" s="20">
        <v>37740000</v>
      </c>
      <c r="L14" s="18" t="s">
        <v>270</v>
      </c>
      <c r="M14" s="20">
        <v>23587500</v>
      </c>
      <c r="N14" s="18" t="s">
        <v>52</v>
      </c>
      <c r="O14" s="20">
        <v>37740000</v>
      </c>
      <c r="P14" s="20">
        <v>23587500</v>
      </c>
      <c r="Q14" s="20">
        <v>0</v>
      </c>
      <c r="R14" s="20">
        <v>0</v>
      </c>
      <c r="S14" s="21">
        <v>0</v>
      </c>
      <c r="T14" s="18" t="s">
        <v>51</v>
      </c>
      <c r="U14" s="18" t="s">
        <v>84</v>
      </c>
      <c r="V14" s="18" t="s">
        <v>286</v>
      </c>
      <c r="W14" s="21" t="s">
        <v>84</v>
      </c>
      <c r="X14" s="21">
        <v>1</v>
      </c>
      <c r="Y14" s="18" t="s">
        <v>84</v>
      </c>
      <c r="Z14" s="18" t="s">
        <v>84</v>
      </c>
      <c r="AA14" s="21" t="s">
        <v>84</v>
      </c>
      <c r="AB14" s="21" t="s">
        <v>84</v>
      </c>
      <c r="AC14" s="18" t="s">
        <v>84</v>
      </c>
      <c r="AD14" s="23">
        <v>185</v>
      </c>
      <c r="AE14" s="24">
        <v>136736.26999999999</v>
      </c>
      <c r="AF14" s="23">
        <v>25296210</v>
      </c>
      <c r="AG14" s="24">
        <v>127500</v>
      </c>
      <c r="AH14" s="25">
        <v>1</v>
      </c>
      <c r="AI14" s="23">
        <v>0</v>
      </c>
      <c r="AJ14" s="23">
        <v>0</v>
      </c>
      <c r="AK14" s="23">
        <v>0</v>
      </c>
      <c r="AL14" s="23">
        <v>23587500</v>
      </c>
      <c r="AM14" s="23">
        <v>0</v>
      </c>
      <c r="AN14" s="26" t="s">
        <v>84</v>
      </c>
    </row>
    <row r="15" spans="1:40" x14ac:dyDescent="0.15">
      <c r="A15" s="18" t="s">
        <v>82</v>
      </c>
      <c r="B15" s="18" t="s">
        <v>10</v>
      </c>
      <c r="C15" s="18" t="s">
        <v>12</v>
      </c>
      <c r="D15" s="18" t="s">
        <v>95</v>
      </c>
      <c r="E15" s="18" t="s">
        <v>157</v>
      </c>
      <c r="F15" s="18" t="s">
        <v>215</v>
      </c>
      <c r="G15" s="18" t="s">
        <v>84</v>
      </c>
      <c r="H15" s="18" t="s">
        <v>270</v>
      </c>
      <c r="I15" s="20">
        <v>55023640</v>
      </c>
      <c r="J15" s="18" t="s">
        <v>52</v>
      </c>
      <c r="K15" s="20">
        <v>88037824</v>
      </c>
      <c r="L15" s="18" t="s">
        <v>270</v>
      </c>
      <c r="M15" s="20">
        <v>55023640</v>
      </c>
      <c r="N15" s="18" t="s">
        <v>52</v>
      </c>
      <c r="O15" s="20">
        <v>88037824</v>
      </c>
      <c r="P15" s="20">
        <v>53833000</v>
      </c>
      <c r="Q15" s="20">
        <v>1190640</v>
      </c>
      <c r="R15" s="20">
        <v>0</v>
      </c>
      <c r="S15" s="21">
        <v>0</v>
      </c>
      <c r="T15" s="18" t="s">
        <v>51</v>
      </c>
      <c r="U15" s="18" t="s">
        <v>84</v>
      </c>
      <c r="V15" s="18" t="s">
        <v>286</v>
      </c>
      <c r="W15" s="21" t="s">
        <v>84</v>
      </c>
      <c r="X15" s="21">
        <v>1</v>
      </c>
      <c r="Y15" s="18" t="s">
        <v>84</v>
      </c>
      <c r="Z15" s="18" t="s">
        <v>84</v>
      </c>
      <c r="AA15" s="21" t="s">
        <v>84</v>
      </c>
      <c r="AB15" s="21" t="s">
        <v>84</v>
      </c>
      <c r="AC15" s="18" t="s">
        <v>84</v>
      </c>
      <c r="AD15" s="23">
        <v>410</v>
      </c>
      <c r="AE15" s="24">
        <v>137978.60999999999</v>
      </c>
      <c r="AF15" s="23">
        <v>56571230</v>
      </c>
      <c r="AG15" s="24">
        <v>131300</v>
      </c>
      <c r="AH15" s="25">
        <v>1</v>
      </c>
      <c r="AI15" s="23">
        <v>1190640</v>
      </c>
      <c r="AJ15" s="23">
        <v>0</v>
      </c>
      <c r="AK15" s="23">
        <v>1190640</v>
      </c>
      <c r="AL15" s="23">
        <v>55023640</v>
      </c>
      <c r="AM15" s="23">
        <v>0</v>
      </c>
      <c r="AN15" s="26" t="s">
        <v>84</v>
      </c>
    </row>
    <row r="16" spans="1:40" x14ac:dyDescent="0.15">
      <c r="A16" s="18" t="s">
        <v>82</v>
      </c>
      <c r="B16" s="18" t="s">
        <v>10</v>
      </c>
      <c r="C16" s="18" t="s">
        <v>12</v>
      </c>
      <c r="D16" s="18" t="s">
        <v>96</v>
      </c>
      <c r="E16" s="18" t="s">
        <v>158</v>
      </c>
      <c r="F16" s="18" t="s">
        <v>216</v>
      </c>
      <c r="G16" s="18" t="s">
        <v>84</v>
      </c>
      <c r="H16" s="18" t="s">
        <v>270</v>
      </c>
      <c r="I16" s="20">
        <v>18123286</v>
      </c>
      <c r="J16" s="18" t="s">
        <v>52</v>
      </c>
      <c r="K16" s="20">
        <v>28997257.600000001</v>
      </c>
      <c r="L16" s="18" t="s">
        <v>270</v>
      </c>
      <c r="M16" s="20">
        <v>18123286</v>
      </c>
      <c r="N16" s="18" t="s">
        <v>52</v>
      </c>
      <c r="O16" s="20">
        <v>28997257.600000001</v>
      </c>
      <c r="P16" s="20">
        <v>17822700</v>
      </c>
      <c r="Q16" s="20">
        <v>300586</v>
      </c>
      <c r="R16" s="20">
        <v>0</v>
      </c>
      <c r="S16" s="21">
        <v>0</v>
      </c>
      <c r="T16" s="18" t="s">
        <v>51</v>
      </c>
      <c r="U16" s="18" t="s">
        <v>84</v>
      </c>
      <c r="V16" s="18" t="s">
        <v>286</v>
      </c>
      <c r="W16" s="21" t="s">
        <v>84</v>
      </c>
      <c r="X16" s="21">
        <v>1</v>
      </c>
      <c r="Y16" s="18" t="s">
        <v>84</v>
      </c>
      <c r="Z16" s="18" t="s">
        <v>84</v>
      </c>
      <c r="AA16" s="21" t="s">
        <v>84</v>
      </c>
      <c r="AB16" s="21" t="s">
        <v>84</v>
      </c>
      <c r="AC16" s="18" t="s">
        <v>84</v>
      </c>
      <c r="AD16" s="23">
        <v>189</v>
      </c>
      <c r="AE16" s="24">
        <v>98420.06</v>
      </c>
      <c r="AF16" s="23">
        <v>18601392</v>
      </c>
      <c r="AG16" s="24">
        <v>94300</v>
      </c>
      <c r="AH16" s="25">
        <v>1</v>
      </c>
      <c r="AI16" s="23">
        <v>300586</v>
      </c>
      <c r="AJ16" s="23">
        <v>0</v>
      </c>
      <c r="AK16" s="23">
        <v>300586</v>
      </c>
      <c r="AL16" s="23">
        <v>18123286</v>
      </c>
      <c r="AM16" s="23">
        <v>0</v>
      </c>
      <c r="AN16" s="26" t="s">
        <v>84</v>
      </c>
    </row>
    <row r="17" spans="1:40" x14ac:dyDescent="0.15">
      <c r="A17" s="18" t="s">
        <v>82</v>
      </c>
      <c r="B17" s="18" t="s">
        <v>10</v>
      </c>
      <c r="C17" s="18" t="s">
        <v>12</v>
      </c>
      <c r="D17" s="18" t="s">
        <v>97</v>
      </c>
      <c r="E17" s="18" t="s">
        <v>159</v>
      </c>
      <c r="F17" s="18" t="s">
        <v>217</v>
      </c>
      <c r="G17" s="18" t="s">
        <v>84</v>
      </c>
      <c r="H17" s="18" t="s">
        <v>270</v>
      </c>
      <c r="I17" s="20">
        <v>50922000</v>
      </c>
      <c r="J17" s="18" t="s">
        <v>52</v>
      </c>
      <c r="K17" s="20">
        <v>81475200</v>
      </c>
      <c r="L17" s="18" t="s">
        <v>270</v>
      </c>
      <c r="M17" s="20">
        <v>50922000</v>
      </c>
      <c r="N17" s="18" t="s">
        <v>52</v>
      </c>
      <c r="O17" s="20">
        <v>81475200</v>
      </c>
      <c r="P17" s="20">
        <v>50922000</v>
      </c>
      <c r="Q17" s="20">
        <v>0</v>
      </c>
      <c r="R17" s="20">
        <v>0</v>
      </c>
      <c r="S17" s="21">
        <v>0</v>
      </c>
      <c r="T17" s="18" t="s">
        <v>51</v>
      </c>
      <c r="U17" s="18" t="s">
        <v>84</v>
      </c>
      <c r="V17" s="18" t="s">
        <v>286</v>
      </c>
      <c r="W17" s="21" t="s">
        <v>84</v>
      </c>
      <c r="X17" s="21">
        <v>1</v>
      </c>
      <c r="Y17" s="18" t="s">
        <v>84</v>
      </c>
      <c r="Z17" s="18" t="s">
        <v>84</v>
      </c>
      <c r="AA17" s="21" t="s">
        <v>84</v>
      </c>
      <c r="AB17" s="21" t="s">
        <v>84</v>
      </c>
      <c r="AC17" s="18" t="s">
        <v>84</v>
      </c>
      <c r="AD17" s="23">
        <v>615</v>
      </c>
      <c r="AE17" s="24">
        <v>86817.89</v>
      </c>
      <c r="AF17" s="23">
        <v>53393008</v>
      </c>
      <c r="AG17" s="24">
        <v>82800</v>
      </c>
      <c r="AH17" s="25">
        <v>1</v>
      </c>
      <c r="AI17" s="23">
        <v>0</v>
      </c>
      <c r="AJ17" s="23">
        <v>0</v>
      </c>
      <c r="AK17" s="23">
        <v>0</v>
      </c>
      <c r="AL17" s="23">
        <v>50922000</v>
      </c>
      <c r="AM17" s="23">
        <v>0</v>
      </c>
      <c r="AN17" s="26" t="s">
        <v>84</v>
      </c>
    </row>
    <row r="18" spans="1:40" x14ac:dyDescent="0.15">
      <c r="A18" s="18" t="s">
        <v>82</v>
      </c>
      <c r="B18" s="18" t="s">
        <v>10</v>
      </c>
      <c r="C18" s="18" t="s">
        <v>12</v>
      </c>
      <c r="D18" s="18" t="s">
        <v>98</v>
      </c>
      <c r="E18" s="18" t="s">
        <v>160</v>
      </c>
      <c r="F18" s="18" t="s">
        <v>218</v>
      </c>
      <c r="G18" s="18" t="s">
        <v>84</v>
      </c>
      <c r="H18" s="18" t="s">
        <v>270</v>
      </c>
      <c r="I18" s="20">
        <v>11097600</v>
      </c>
      <c r="J18" s="18" t="s">
        <v>52</v>
      </c>
      <c r="K18" s="20">
        <v>17756160</v>
      </c>
      <c r="L18" s="18" t="s">
        <v>270</v>
      </c>
      <c r="M18" s="20">
        <v>11097600</v>
      </c>
      <c r="N18" s="18" t="s">
        <v>52</v>
      </c>
      <c r="O18" s="20">
        <v>17756160</v>
      </c>
      <c r="P18" s="20">
        <v>11097600</v>
      </c>
      <c r="Q18" s="20">
        <v>0</v>
      </c>
      <c r="R18" s="20">
        <v>0</v>
      </c>
      <c r="S18" s="21">
        <v>0</v>
      </c>
      <c r="T18" s="18" t="s">
        <v>51</v>
      </c>
      <c r="U18" s="18" t="s">
        <v>84</v>
      </c>
      <c r="V18" s="18" t="s">
        <v>286</v>
      </c>
      <c r="W18" s="21" t="s">
        <v>84</v>
      </c>
      <c r="X18" s="21">
        <v>1</v>
      </c>
      <c r="Y18" s="18" t="s">
        <v>84</v>
      </c>
      <c r="Z18" s="18" t="s">
        <v>84</v>
      </c>
      <c r="AA18" s="21" t="s">
        <v>84</v>
      </c>
      <c r="AB18" s="21" t="s">
        <v>84</v>
      </c>
      <c r="AC18" s="18" t="s">
        <v>84</v>
      </c>
      <c r="AD18" s="23">
        <v>48</v>
      </c>
      <c r="AE18" s="24">
        <v>240595.6</v>
      </c>
      <c r="AF18" s="23">
        <v>11548588</v>
      </c>
      <c r="AG18" s="24">
        <v>231200</v>
      </c>
      <c r="AH18" s="25">
        <v>1</v>
      </c>
      <c r="AI18" s="23">
        <v>0</v>
      </c>
      <c r="AJ18" s="23">
        <v>0</v>
      </c>
      <c r="AK18" s="23">
        <v>0</v>
      </c>
      <c r="AL18" s="23">
        <v>11097600</v>
      </c>
      <c r="AM18" s="23">
        <v>0</v>
      </c>
      <c r="AN18" s="26" t="s">
        <v>84</v>
      </c>
    </row>
    <row r="19" spans="1:40" x14ac:dyDescent="0.15">
      <c r="A19" s="18" t="s">
        <v>82</v>
      </c>
      <c r="B19" s="18" t="s">
        <v>10</v>
      </c>
      <c r="C19" s="18" t="s">
        <v>12</v>
      </c>
      <c r="D19" s="18" t="s">
        <v>99</v>
      </c>
      <c r="E19" s="18" t="s">
        <v>161</v>
      </c>
      <c r="F19" s="18" t="s">
        <v>219</v>
      </c>
      <c r="G19" s="18" t="s">
        <v>84</v>
      </c>
      <c r="H19" s="18" t="s">
        <v>270</v>
      </c>
      <c r="I19" s="20">
        <v>5887120</v>
      </c>
      <c r="J19" s="18" t="s">
        <v>52</v>
      </c>
      <c r="K19" s="20">
        <v>9419392</v>
      </c>
      <c r="L19" s="18" t="s">
        <v>270</v>
      </c>
      <c r="M19" s="20">
        <v>5887120</v>
      </c>
      <c r="N19" s="18" t="s">
        <v>52</v>
      </c>
      <c r="O19" s="20">
        <v>9419392</v>
      </c>
      <c r="P19" s="20">
        <v>5745600</v>
      </c>
      <c r="Q19" s="20">
        <v>141520</v>
      </c>
      <c r="R19" s="20">
        <v>0</v>
      </c>
      <c r="S19" s="21">
        <v>0</v>
      </c>
      <c r="T19" s="18" t="s">
        <v>51</v>
      </c>
      <c r="U19" s="18" t="s">
        <v>84</v>
      </c>
      <c r="V19" s="18" t="s">
        <v>286</v>
      </c>
      <c r="W19" s="21" t="s">
        <v>84</v>
      </c>
      <c r="X19" s="21">
        <v>1</v>
      </c>
      <c r="Y19" s="18" t="s">
        <v>84</v>
      </c>
      <c r="Z19" s="18" t="s">
        <v>84</v>
      </c>
      <c r="AA19" s="21" t="s">
        <v>84</v>
      </c>
      <c r="AB19" s="21" t="s">
        <v>84</v>
      </c>
      <c r="AC19" s="18" t="s">
        <v>84</v>
      </c>
      <c r="AD19" s="23">
        <v>76</v>
      </c>
      <c r="AE19" s="24">
        <v>77211.34</v>
      </c>
      <c r="AF19" s="23">
        <v>5868062</v>
      </c>
      <c r="AG19" s="24">
        <v>75600</v>
      </c>
      <c r="AH19" s="25">
        <v>1</v>
      </c>
      <c r="AI19" s="23">
        <v>141520</v>
      </c>
      <c r="AJ19" s="23">
        <v>0</v>
      </c>
      <c r="AK19" s="23">
        <v>141520</v>
      </c>
      <c r="AL19" s="23">
        <v>5887120</v>
      </c>
      <c r="AM19" s="23">
        <v>0</v>
      </c>
      <c r="AN19" s="26" t="s">
        <v>84</v>
      </c>
    </row>
    <row r="20" spans="1:40" x14ac:dyDescent="0.15">
      <c r="A20" s="18" t="s">
        <v>82</v>
      </c>
      <c r="B20" s="18" t="s">
        <v>10</v>
      </c>
      <c r="C20" s="18" t="s">
        <v>12</v>
      </c>
      <c r="D20" s="18" t="s">
        <v>100</v>
      </c>
      <c r="E20" s="18" t="s">
        <v>162</v>
      </c>
      <c r="F20" s="18" t="s">
        <v>220</v>
      </c>
      <c r="G20" s="18" t="s">
        <v>84</v>
      </c>
      <c r="H20" s="18" t="s">
        <v>270</v>
      </c>
      <c r="I20" s="20">
        <v>16454910</v>
      </c>
      <c r="J20" s="18" t="s">
        <v>52</v>
      </c>
      <c r="K20" s="20">
        <v>26327856</v>
      </c>
      <c r="L20" s="18" t="s">
        <v>270</v>
      </c>
      <c r="M20" s="20">
        <v>16454910</v>
      </c>
      <c r="N20" s="18" t="s">
        <v>52</v>
      </c>
      <c r="O20" s="20">
        <v>26327856</v>
      </c>
      <c r="P20" s="20">
        <v>16051500</v>
      </c>
      <c r="Q20" s="20">
        <v>403410</v>
      </c>
      <c r="R20" s="20">
        <v>0</v>
      </c>
      <c r="S20" s="21">
        <v>0</v>
      </c>
      <c r="T20" s="18" t="s">
        <v>51</v>
      </c>
      <c r="U20" s="18" t="s">
        <v>84</v>
      </c>
      <c r="V20" s="18" t="s">
        <v>286</v>
      </c>
      <c r="W20" s="21" t="s">
        <v>84</v>
      </c>
      <c r="X20" s="21">
        <v>1</v>
      </c>
      <c r="Y20" s="18" t="s">
        <v>84</v>
      </c>
      <c r="Z20" s="18" t="s">
        <v>84</v>
      </c>
      <c r="AA20" s="21" t="s">
        <v>84</v>
      </c>
      <c r="AB20" s="21" t="s">
        <v>84</v>
      </c>
      <c r="AC20" s="18" t="s">
        <v>84</v>
      </c>
      <c r="AD20" s="23">
        <v>145</v>
      </c>
      <c r="AE20" s="24">
        <v>118877.16</v>
      </c>
      <c r="AF20" s="23">
        <v>17237188</v>
      </c>
      <c r="AG20" s="24">
        <v>110700</v>
      </c>
      <c r="AH20" s="25">
        <v>1</v>
      </c>
      <c r="AI20" s="23">
        <v>403410</v>
      </c>
      <c r="AJ20" s="23">
        <v>0</v>
      </c>
      <c r="AK20" s="23">
        <v>403410</v>
      </c>
      <c r="AL20" s="23">
        <v>16454910</v>
      </c>
      <c r="AM20" s="23">
        <v>0</v>
      </c>
      <c r="AN20" s="26" t="s">
        <v>84</v>
      </c>
    </row>
    <row r="21" spans="1:40" x14ac:dyDescent="0.15">
      <c r="A21" s="18" t="s">
        <v>82</v>
      </c>
      <c r="B21" s="18" t="s">
        <v>10</v>
      </c>
      <c r="C21" s="18" t="s">
        <v>12</v>
      </c>
      <c r="D21" s="18" t="s">
        <v>101</v>
      </c>
      <c r="E21" s="18" t="s">
        <v>163</v>
      </c>
      <c r="F21" s="18" t="s">
        <v>221</v>
      </c>
      <c r="G21" s="18" t="s">
        <v>84</v>
      </c>
      <c r="H21" s="18" t="s">
        <v>270</v>
      </c>
      <c r="I21" s="20">
        <v>15635800</v>
      </c>
      <c r="J21" s="18" t="s">
        <v>52</v>
      </c>
      <c r="K21" s="20">
        <v>25017280</v>
      </c>
      <c r="L21" s="18" t="s">
        <v>270</v>
      </c>
      <c r="M21" s="20">
        <v>15635800</v>
      </c>
      <c r="N21" s="18" t="s">
        <v>52</v>
      </c>
      <c r="O21" s="20">
        <v>25017280</v>
      </c>
      <c r="P21" s="20">
        <v>15295800</v>
      </c>
      <c r="Q21" s="20">
        <v>340000</v>
      </c>
      <c r="R21" s="20">
        <v>0</v>
      </c>
      <c r="S21" s="21">
        <v>0</v>
      </c>
      <c r="T21" s="18" t="s">
        <v>51</v>
      </c>
      <c r="U21" s="18" t="s">
        <v>84</v>
      </c>
      <c r="V21" s="18" t="s">
        <v>286</v>
      </c>
      <c r="W21" s="21" t="s">
        <v>84</v>
      </c>
      <c r="X21" s="21">
        <v>1</v>
      </c>
      <c r="Y21" s="18" t="s">
        <v>84</v>
      </c>
      <c r="Z21" s="18" t="s">
        <v>84</v>
      </c>
      <c r="AA21" s="21" t="s">
        <v>84</v>
      </c>
      <c r="AB21" s="21" t="s">
        <v>84</v>
      </c>
      <c r="AC21" s="18" t="s">
        <v>84</v>
      </c>
      <c r="AD21" s="23">
        <v>106</v>
      </c>
      <c r="AE21" s="24">
        <v>153101.17000000001</v>
      </c>
      <c r="AF21" s="23">
        <v>16228724</v>
      </c>
      <c r="AG21" s="24">
        <v>144300</v>
      </c>
      <c r="AH21" s="25">
        <v>1</v>
      </c>
      <c r="AI21" s="23">
        <v>340000</v>
      </c>
      <c r="AJ21" s="23">
        <v>0</v>
      </c>
      <c r="AK21" s="23">
        <v>340000</v>
      </c>
      <c r="AL21" s="23">
        <v>15635800</v>
      </c>
      <c r="AM21" s="23">
        <v>0</v>
      </c>
      <c r="AN21" s="26" t="s">
        <v>84</v>
      </c>
    </row>
    <row r="22" spans="1:40" x14ac:dyDescent="0.15">
      <c r="A22" s="18" t="s">
        <v>82</v>
      </c>
      <c r="B22" s="18" t="s">
        <v>10</v>
      </c>
      <c r="C22" s="18" t="s">
        <v>12</v>
      </c>
      <c r="D22" s="18" t="s">
        <v>102</v>
      </c>
      <c r="E22" s="18" t="s">
        <v>164</v>
      </c>
      <c r="F22" s="18" t="s">
        <v>222</v>
      </c>
      <c r="G22" s="18" t="s">
        <v>84</v>
      </c>
      <c r="H22" s="18" t="s">
        <v>270</v>
      </c>
      <c r="I22" s="20">
        <v>11850000</v>
      </c>
      <c r="J22" s="18" t="s">
        <v>52</v>
      </c>
      <c r="K22" s="20">
        <v>18960000</v>
      </c>
      <c r="L22" s="18" t="s">
        <v>270</v>
      </c>
      <c r="M22" s="20">
        <v>11850000</v>
      </c>
      <c r="N22" s="18" t="s">
        <v>52</v>
      </c>
      <c r="O22" s="20">
        <v>18960000</v>
      </c>
      <c r="P22" s="20">
        <v>11850000</v>
      </c>
      <c r="Q22" s="20">
        <v>0</v>
      </c>
      <c r="R22" s="20">
        <v>0</v>
      </c>
      <c r="S22" s="21">
        <v>0</v>
      </c>
      <c r="T22" s="18" t="s">
        <v>51</v>
      </c>
      <c r="U22" s="18" t="s">
        <v>84</v>
      </c>
      <c r="V22" s="18" t="s">
        <v>286</v>
      </c>
      <c r="W22" s="21" t="s">
        <v>84</v>
      </c>
      <c r="X22" s="21">
        <v>1</v>
      </c>
      <c r="Y22" s="18" t="s">
        <v>84</v>
      </c>
      <c r="Z22" s="18" t="s">
        <v>84</v>
      </c>
      <c r="AA22" s="21" t="s">
        <v>84</v>
      </c>
      <c r="AB22" s="21" t="s">
        <v>84</v>
      </c>
      <c r="AC22" s="18" t="s">
        <v>84</v>
      </c>
      <c r="AD22" s="23">
        <v>150</v>
      </c>
      <c r="AE22" s="24">
        <v>81855.14</v>
      </c>
      <c r="AF22" s="23">
        <v>12278271</v>
      </c>
      <c r="AG22" s="24">
        <v>79000</v>
      </c>
      <c r="AH22" s="25">
        <v>1</v>
      </c>
      <c r="AI22" s="23">
        <v>0</v>
      </c>
      <c r="AJ22" s="23">
        <v>0</v>
      </c>
      <c r="AK22" s="23">
        <v>0</v>
      </c>
      <c r="AL22" s="23">
        <v>11850000</v>
      </c>
      <c r="AM22" s="23">
        <v>0</v>
      </c>
      <c r="AN22" s="26" t="s">
        <v>84</v>
      </c>
    </row>
    <row r="23" spans="1:40" x14ac:dyDescent="0.15">
      <c r="A23" s="18" t="s">
        <v>82</v>
      </c>
      <c r="B23" s="18" t="s">
        <v>10</v>
      </c>
      <c r="C23" s="18" t="s">
        <v>12</v>
      </c>
      <c r="D23" s="18" t="s">
        <v>103</v>
      </c>
      <c r="E23" s="18" t="s">
        <v>165</v>
      </c>
      <c r="F23" s="18" t="s">
        <v>223</v>
      </c>
      <c r="G23" s="18" t="s">
        <v>84</v>
      </c>
      <c r="H23" s="18" t="s">
        <v>270</v>
      </c>
      <c r="I23" s="20">
        <v>24568800</v>
      </c>
      <c r="J23" s="18" t="s">
        <v>52</v>
      </c>
      <c r="K23" s="20">
        <v>39310080</v>
      </c>
      <c r="L23" s="18" t="s">
        <v>270</v>
      </c>
      <c r="M23" s="20">
        <v>24568800</v>
      </c>
      <c r="N23" s="18" t="s">
        <v>52</v>
      </c>
      <c r="O23" s="20">
        <v>39310080</v>
      </c>
      <c r="P23" s="20">
        <v>24568800</v>
      </c>
      <c r="Q23" s="20">
        <v>0</v>
      </c>
      <c r="R23" s="20">
        <v>0</v>
      </c>
      <c r="S23" s="21">
        <v>0</v>
      </c>
      <c r="T23" s="18" t="s">
        <v>51</v>
      </c>
      <c r="U23" s="18" t="s">
        <v>84</v>
      </c>
      <c r="V23" s="18" t="s">
        <v>286</v>
      </c>
      <c r="W23" s="21" t="s">
        <v>84</v>
      </c>
      <c r="X23" s="21">
        <v>1</v>
      </c>
      <c r="Y23" s="18" t="s">
        <v>84</v>
      </c>
      <c r="Z23" s="18" t="s">
        <v>84</v>
      </c>
      <c r="AA23" s="21" t="s">
        <v>84</v>
      </c>
      <c r="AB23" s="21" t="s">
        <v>84</v>
      </c>
      <c r="AC23" s="18" t="s">
        <v>84</v>
      </c>
      <c r="AD23" s="23">
        <v>353</v>
      </c>
      <c r="AE23" s="24">
        <v>73339.75</v>
      </c>
      <c r="AF23" s="23">
        <v>25888934</v>
      </c>
      <c r="AG23" s="24">
        <v>69600</v>
      </c>
      <c r="AH23" s="25">
        <v>1</v>
      </c>
      <c r="AI23" s="23">
        <v>0</v>
      </c>
      <c r="AJ23" s="23">
        <v>0</v>
      </c>
      <c r="AK23" s="23">
        <v>0</v>
      </c>
      <c r="AL23" s="23">
        <v>24568800</v>
      </c>
      <c r="AM23" s="23">
        <v>0</v>
      </c>
      <c r="AN23" s="26" t="s">
        <v>84</v>
      </c>
    </row>
    <row r="24" spans="1:40" x14ac:dyDescent="0.15">
      <c r="A24" s="18" t="s">
        <v>82</v>
      </c>
      <c r="B24" s="18" t="s">
        <v>10</v>
      </c>
      <c r="C24" s="18" t="s">
        <v>12</v>
      </c>
      <c r="D24" s="18" t="s">
        <v>104</v>
      </c>
      <c r="E24" s="18" t="s">
        <v>166</v>
      </c>
      <c r="F24" s="18" t="s">
        <v>224</v>
      </c>
      <c r="G24" s="18" t="s">
        <v>84</v>
      </c>
      <c r="H24" s="18" t="s">
        <v>270</v>
      </c>
      <c r="I24" s="20">
        <v>3330600</v>
      </c>
      <c r="J24" s="18" t="s">
        <v>52</v>
      </c>
      <c r="K24" s="20">
        <v>5328960</v>
      </c>
      <c r="L24" s="18" t="s">
        <v>270</v>
      </c>
      <c r="M24" s="20">
        <v>3330600</v>
      </c>
      <c r="N24" s="18" t="s">
        <v>52</v>
      </c>
      <c r="O24" s="20">
        <v>5328960</v>
      </c>
      <c r="P24" s="20">
        <v>3330600</v>
      </c>
      <c r="Q24" s="20">
        <v>0</v>
      </c>
      <c r="R24" s="20">
        <v>0</v>
      </c>
      <c r="S24" s="21">
        <v>0</v>
      </c>
      <c r="T24" s="18" t="s">
        <v>51</v>
      </c>
      <c r="U24" s="18" t="s">
        <v>84</v>
      </c>
      <c r="V24" s="18" t="s">
        <v>286</v>
      </c>
      <c r="W24" s="21" t="s">
        <v>84</v>
      </c>
      <c r="X24" s="21">
        <v>1</v>
      </c>
      <c r="Y24" s="18" t="s">
        <v>84</v>
      </c>
      <c r="Z24" s="18" t="s">
        <v>84</v>
      </c>
      <c r="AA24" s="21" t="s">
        <v>84</v>
      </c>
      <c r="AB24" s="21" t="s">
        <v>84</v>
      </c>
      <c r="AC24" s="18" t="s">
        <v>84</v>
      </c>
      <c r="AD24" s="23">
        <v>26</v>
      </c>
      <c r="AE24" s="24">
        <v>129854.19</v>
      </c>
      <c r="AF24" s="23">
        <v>3376209</v>
      </c>
      <c r="AG24" s="24">
        <v>128100</v>
      </c>
      <c r="AH24" s="25">
        <v>1</v>
      </c>
      <c r="AI24" s="23">
        <v>0</v>
      </c>
      <c r="AJ24" s="23">
        <v>0</v>
      </c>
      <c r="AK24" s="23">
        <v>0</v>
      </c>
      <c r="AL24" s="23">
        <v>3330600</v>
      </c>
      <c r="AM24" s="23">
        <v>0</v>
      </c>
      <c r="AN24" s="26" t="s">
        <v>84</v>
      </c>
    </row>
    <row r="25" spans="1:40" x14ac:dyDescent="0.15">
      <c r="A25" s="18" t="s">
        <v>82</v>
      </c>
      <c r="B25" s="18" t="s">
        <v>10</v>
      </c>
      <c r="C25" s="18" t="s">
        <v>12</v>
      </c>
      <c r="D25" s="18" t="s">
        <v>105</v>
      </c>
      <c r="E25" s="18" t="s">
        <v>167</v>
      </c>
      <c r="F25" s="18" t="s">
        <v>225</v>
      </c>
      <c r="G25" s="18" t="s">
        <v>84</v>
      </c>
      <c r="H25" s="18" t="s">
        <v>270</v>
      </c>
      <c r="I25" s="20">
        <v>3802398</v>
      </c>
      <c r="J25" s="18" t="s">
        <v>52</v>
      </c>
      <c r="K25" s="20">
        <v>6083836.8000000007</v>
      </c>
      <c r="L25" s="18" t="s">
        <v>270</v>
      </c>
      <c r="M25" s="20">
        <v>3802398</v>
      </c>
      <c r="N25" s="18" t="s">
        <v>52</v>
      </c>
      <c r="O25" s="20">
        <v>6083836.8000000007</v>
      </c>
      <c r="P25" s="20">
        <v>3716700</v>
      </c>
      <c r="Q25" s="20">
        <v>85698</v>
      </c>
      <c r="R25" s="20">
        <v>0</v>
      </c>
      <c r="S25" s="21">
        <v>0</v>
      </c>
      <c r="T25" s="18" t="s">
        <v>51</v>
      </c>
      <c r="U25" s="18" t="s">
        <v>84</v>
      </c>
      <c r="V25" s="18" t="s">
        <v>286</v>
      </c>
      <c r="W25" s="21" t="s">
        <v>84</v>
      </c>
      <c r="X25" s="21">
        <v>1</v>
      </c>
      <c r="Y25" s="18" t="s">
        <v>84</v>
      </c>
      <c r="Z25" s="18" t="s">
        <v>84</v>
      </c>
      <c r="AA25" s="21" t="s">
        <v>84</v>
      </c>
      <c r="AB25" s="21" t="s">
        <v>84</v>
      </c>
      <c r="AC25" s="18" t="s">
        <v>84</v>
      </c>
      <c r="AD25" s="23">
        <v>39</v>
      </c>
      <c r="AE25" s="24">
        <v>101253.42</v>
      </c>
      <c r="AF25" s="23">
        <v>3948883</v>
      </c>
      <c r="AG25" s="24">
        <v>95300</v>
      </c>
      <c r="AH25" s="25">
        <v>1</v>
      </c>
      <c r="AI25" s="23">
        <v>85698</v>
      </c>
      <c r="AJ25" s="23">
        <v>0</v>
      </c>
      <c r="AK25" s="23">
        <v>85698</v>
      </c>
      <c r="AL25" s="23">
        <v>3802398</v>
      </c>
      <c r="AM25" s="23">
        <v>0</v>
      </c>
      <c r="AN25" s="26" t="s">
        <v>84</v>
      </c>
    </row>
    <row r="26" spans="1:40" x14ac:dyDescent="0.15">
      <c r="A26" s="18" t="s">
        <v>82</v>
      </c>
      <c r="B26" s="18" t="s">
        <v>10</v>
      </c>
      <c r="C26" s="18" t="s">
        <v>12</v>
      </c>
      <c r="D26" s="18" t="s">
        <v>106</v>
      </c>
      <c r="E26" s="18" t="s">
        <v>168</v>
      </c>
      <c r="F26" s="18" t="s">
        <v>226</v>
      </c>
      <c r="G26" s="18" t="s">
        <v>84</v>
      </c>
      <c r="H26" s="18" t="s">
        <v>270</v>
      </c>
      <c r="I26" s="20">
        <v>2855073</v>
      </c>
      <c r="J26" s="18" t="s">
        <v>52</v>
      </c>
      <c r="K26" s="20">
        <v>4568116.8</v>
      </c>
      <c r="L26" s="18" t="s">
        <v>270</v>
      </c>
      <c r="M26" s="20">
        <v>2855073</v>
      </c>
      <c r="N26" s="18" t="s">
        <v>52</v>
      </c>
      <c r="O26" s="20">
        <v>4568116.8</v>
      </c>
      <c r="P26" s="20">
        <v>2778600</v>
      </c>
      <c r="Q26" s="20">
        <v>76473</v>
      </c>
      <c r="R26" s="20">
        <v>0</v>
      </c>
      <c r="S26" s="21">
        <v>0</v>
      </c>
      <c r="T26" s="18" t="s">
        <v>51</v>
      </c>
      <c r="U26" s="18" t="s">
        <v>84</v>
      </c>
      <c r="V26" s="18" t="s">
        <v>286</v>
      </c>
      <c r="W26" s="21" t="s">
        <v>84</v>
      </c>
      <c r="X26" s="21">
        <v>1</v>
      </c>
      <c r="Y26" s="18" t="s">
        <v>84</v>
      </c>
      <c r="Z26" s="18" t="s">
        <v>84</v>
      </c>
      <c r="AA26" s="21" t="s">
        <v>84</v>
      </c>
      <c r="AB26" s="21" t="s">
        <v>84</v>
      </c>
      <c r="AC26" s="18" t="s">
        <v>84</v>
      </c>
      <c r="AD26" s="23">
        <v>33</v>
      </c>
      <c r="AE26" s="24">
        <v>88880.05</v>
      </c>
      <c r="AF26" s="23">
        <v>2933041</v>
      </c>
      <c r="AG26" s="24">
        <v>84200</v>
      </c>
      <c r="AH26" s="25">
        <v>1</v>
      </c>
      <c r="AI26" s="23">
        <v>76473</v>
      </c>
      <c r="AJ26" s="23">
        <v>0</v>
      </c>
      <c r="AK26" s="23">
        <v>76473</v>
      </c>
      <c r="AL26" s="23">
        <v>2855073</v>
      </c>
      <c r="AM26" s="23">
        <v>0</v>
      </c>
      <c r="AN26" s="26" t="s">
        <v>84</v>
      </c>
    </row>
    <row r="27" spans="1:40" x14ac:dyDescent="0.15">
      <c r="A27" s="18" t="s">
        <v>82</v>
      </c>
      <c r="B27" s="18" t="s">
        <v>10</v>
      </c>
      <c r="C27" s="18" t="s">
        <v>12</v>
      </c>
      <c r="D27" s="18" t="s">
        <v>107</v>
      </c>
      <c r="E27" s="18" t="s">
        <v>169</v>
      </c>
      <c r="F27" s="18" t="s">
        <v>227</v>
      </c>
      <c r="G27" s="18" t="s">
        <v>84</v>
      </c>
      <c r="H27" s="18" t="s">
        <v>270</v>
      </c>
      <c r="I27" s="20">
        <v>54242070</v>
      </c>
      <c r="J27" s="18" t="s">
        <v>52</v>
      </c>
      <c r="K27" s="20">
        <v>86787312</v>
      </c>
      <c r="L27" s="18" t="s">
        <v>270</v>
      </c>
      <c r="M27" s="20">
        <v>54242070</v>
      </c>
      <c r="N27" s="18" t="s">
        <v>52</v>
      </c>
      <c r="O27" s="20">
        <v>86787312</v>
      </c>
      <c r="P27" s="20">
        <v>53111400</v>
      </c>
      <c r="Q27" s="20">
        <v>1130670</v>
      </c>
      <c r="R27" s="20">
        <v>0</v>
      </c>
      <c r="S27" s="21">
        <v>0</v>
      </c>
      <c r="T27" s="18" t="s">
        <v>51</v>
      </c>
      <c r="U27" s="18" t="s">
        <v>84</v>
      </c>
      <c r="V27" s="18" t="s">
        <v>286</v>
      </c>
      <c r="W27" s="21" t="s">
        <v>84</v>
      </c>
      <c r="X27" s="21">
        <v>1</v>
      </c>
      <c r="Y27" s="18" t="s">
        <v>84</v>
      </c>
      <c r="Z27" s="18" t="s">
        <v>84</v>
      </c>
      <c r="AA27" s="21" t="s">
        <v>84</v>
      </c>
      <c r="AB27" s="21" t="s">
        <v>84</v>
      </c>
      <c r="AC27" s="18" t="s">
        <v>84</v>
      </c>
      <c r="AD27" s="23">
        <v>381</v>
      </c>
      <c r="AE27" s="24">
        <v>148532.57</v>
      </c>
      <c r="AF27" s="23">
        <v>56590909</v>
      </c>
      <c r="AG27" s="24">
        <v>139400</v>
      </c>
      <c r="AH27" s="25">
        <v>1</v>
      </c>
      <c r="AI27" s="23">
        <v>1130670</v>
      </c>
      <c r="AJ27" s="23">
        <v>0</v>
      </c>
      <c r="AK27" s="23">
        <v>1130670</v>
      </c>
      <c r="AL27" s="23">
        <v>54242070</v>
      </c>
      <c r="AM27" s="23">
        <v>0</v>
      </c>
      <c r="AN27" s="26" t="s">
        <v>84</v>
      </c>
    </row>
    <row r="28" spans="1:40" x14ac:dyDescent="0.15">
      <c r="A28" s="18" t="s">
        <v>82</v>
      </c>
      <c r="B28" s="18" t="s">
        <v>10</v>
      </c>
      <c r="C28" s="18" t="s">
        <v>12</v>
      </c>
      <c r="D28" s="18" t="s">
        <v>108</v>
      </c>
      <c r="E28" s="18" t="s">
        <v>170</v>
      </c>
      <c r="F28" s="18" t="s">
        <v>228</v>
      </c>
      <c r="G28" s="18" t="s">
        <v>84</v>
      </c>
      <c r="H28" s="18" t="s">
        <v>270</v>
      </c>
      <c r="I28" s="20">
        <v>2212654</v>
      </c>
      <c r="J28" s="18" t="s">
        <v>52</v>
      </c>
      <c r="K28" s="20">
        <v>3540246.4000000004</v>
      </c>
      <c r="L28" s="18" t="s">
        <v>270</v>
      </c>
      <c r="M28" s="20">
        <v>2212654</v>
      </c>
      <c r="N28" s="18" t="s">
        <v>52</v>
      </c>
      <c r="O28" s="20">
        <v>3540246.4000000004</v>
      </c>
      <c r="P28" s="20">
        <v>2160000</v>
      </c>
      <c r="Q28" s="20">
        <v>52654</v>
      </c>
      <c r="R28" s="20">
        <v>0</v>
      </c>
      <c r="S28" s="21">
        <v>0</v>
      </c>
      <c r="T28" s="18" t="s">
        <v>51</v>
      </c>
      <c r="U28" s="18" t="s">
        <v>84</v>
      </c>
      <c r="V28" s="18" t="s">
        <v>286</v>
      </c>
      <c r="W28" s="21" t="s">
        <v>84</v>
      </c>
      <c r="X28" s="21">
        <v>1</v>
      </c>
      <c r="Y28" s="18" t="s">
        <v>84</v>
      </c>
      <c r="Z28" s="18" t="s">
        <v>84</v>
      </c>
      <c r="AA28" s="21" t="s">
        <v>84</v>
      </c>
      <c r="AB28" s="21" t="s">
        <v>84</v>
      </c>
      <c r="AC28" s="18" t="s">
        <v>84</v>
      </c>
      <c r="AD28" s="23">
        <v>20</v>
      </c>
      <c r="AE28" s="24">
        <v>110569.1</v>
      </c>
      <c r="AF28" s="23">
        <v>2211382</v>
      </c>
      <c r="AG28" s="24">
        <v>108000</v>
      </c>
      <c r="AH28" s="25">
        <v>1</v>
      </c>
      <c r="AI28" s="23">
        <v>52654</v>
      </c>
      <c r="AJ28" s="23">
        <v>0</v>
      </c>
      <c r="AK28" s="23">
        <v>52654</v>
      </c>
      <c r="AL28" s="23">
        <v>2212654</v>
      </c>
      <c r="AM28" s="23">
        <v>0</v>
      </c>
      <c r="AN28" s="26" t="s">
        <v>84</v>
      </c>
    </row>
    <row r="29" spans="1:40" x14ac:dyDescent="0.15">
      <c r="A29" s="18" t="s">
        <v>82</v>
      </c>
      <c r="B29" s="18" t="s">
        <v>10</v>
      </c>
      <c r="C29" s="18" t="s">
        <v>12</v>
      </c>
      <c r="D29" s="18" t="s">
        <v>109</v>
      </c>
      <c r="E29" s="18" t="s">
        <v>171</v>
      </c>
      <c r="F29" s="18" t="s">
        <v>229</v>
      </c>
      <c r="G29" s="18" t="s">
        <v>84</v>
      </c>
      <c r="H29" s="18" t="s">
        <v>270</v>
      </c>
      <c r="I29" s="20">
        <v>21127780</v>
      </c>
      <c r="J29" s="18" t="s">
        <v>52</v>
      </c>
      <c r="K29" s="20">
        <v>33804448</v>
      </c>
      <c r="L29" s="18" t="s">
        <v>270</v>
      </c>
      <c r="M29" s="20">
        <v>21127780</v>
      </c>
      <c r="N29" s="18" t="s">
        <v>52</v>
      </c>
      <c r="O29" s="20">
        <v>33804448</v>
      </c>
      <c r="P29" s="20">
        <v>20634900</v>
      </c>
      <c r="Q29" s="20">
        <v>492880</v>
      </c>
      <c r="R29" s="20">
        <v>0</v>
      </c>
      <c r="S29" s="21">
        <v>0</v>
      </c>
      <c r="T29" s="18" t="s">
        <v>51</v>
      </c>
      <c r="U29" s="18" t="s">
        <v>84</v>
      </c>
      <c r="V29" s="18" t="s">
        <v>286</v>
      </c>
      <c r="W29" s="21" t="s">
        <v>84</v>
      </c>
      <c r="X29" s="21">
        <v>1</v>
      </c>
      <c r="Y29" s="18" t="s">
        <v>84</v>
      </c>
      <c r="Z29" s="18" t="s">
        <v>84</v>
      </c>
      <c r="AA29" s="21" t="s">
        <v>84</v>
      </c>
      <c r="AB29" s="21" t="s">
        <v>84</v>
      </c>
      <c r="AC29" s="18" t="s">
        <v>84</v>
      </c>
      <c r="AD29" s="23">
        <v>143</v>
      </c>
      <c r="AE29" s="24">
        <v>147448.25</v>
      </c>
      <c r="AF29" s="23">
        <v>21085099</v>
      </c>
      <c r="AG29" s="24">
        <v>144300</v>
      </c>
      <c r="AH29" s="25">
        <v>1</v>
      </c>
      <c r="AI29" s="23">
        <v>492880</v>
      </c>
      <c r="AJ29" s="23">
        <v>0</v>
      </c>
      <c r="AK29" s="23">
        <v>492880</v>
      </c>
      <c r="AL29" s="23">
        <v>21127780</v>
      </c>
      <c r="AM29" s="23">
        <v>0</v>
      </c>
      <c r="AN29" s="26" t="s">
        <v>84</v>
      </c>
    </row>
    <row r="30" spans="1:40" x14ac:dyDescent="0.15">
      <c r="A30" s="18" t="s">
        <v>82</v>
      </c>
      <c r="B30" s="18" t="s">
        <v>10</v>
      </c>
      <c r="C30" s="18" t="s">
        <v>12</v>
      </c>
      <c r="D30" s="18" t="s">
        <v>110</v>
      </c>
      <c r="E30" s="18" t="s">
        <v>172</v>
      </c>
      <c r="F30" s="18" t="s">
        <v>230</v>
      </c>
      <c r="G30" s="18" t="s">
        <v>84</v>
      </c>
      <c r="H30" s="18" t="s">
        <v>270</v>
      </c>
      <c r="I30" s="20">
        <v>12297449</v>
      </c>
      <c r="J30" s="18" t="s">
        <v>52</v>
      </c>
      <c r="K30" s="20">
        <v>19675918.400000002</v>
      </c>
      <c r="L30" s="18" t="s">
        <v>270</v>
      </c>
      <c r="M30" s="20">
        <v>12297449</v>
      </c>
      <c r="N30" s="18" t="s">
        <v>52</v>
      </c>
      <c r="O30" s="20">
        <v>19675918.400000002</v>
      </c>
      <c r="P30" s="20">
        <v>11990000</v>
      </c>
      <c r="Q30" s="20">
        <v>307449</v>
      </c>
      <c r="R30" s="20">
        <v>0</v>
      </c>
      <c r="S30" s="21">
        <v>0</v>
      </c>
      <c r="T30" s="18" t="s">
        <v>51</v>
      </c>
      <c r="U30" s="18" t="s">
        <v>84</v>
      </c>
      <c r="V30" s="18" t="s">
        <v>286</v>
      </c>
      <c r="W30" s="21" t="s">
        <v>84</v>
      </c>
      <c r="X30" s="21">
        <v>1</v>
      </c>
      <c r="Y30" s="18" t="s">
        <v>84</v>
      </c>
      <c r="Z30" s="18" t="s">
        <v>84</v>
      </c>
      <c r="AA30" s="21" t="s">
        <v>84</v>
      </c>
      <c r="AB30" s="21" t="s">
        <v>84</v>
      </c>
      <c r="AC30" s="18" t="s">
        <v>84</v>
      </c>
      <c r="AD30" s="23">
        <v>220</v>
      </c>
      <c r="AE30" s="24">
        <v>53355.45</v>
      </c>
      <c r="AF30" s="23">
        <v>11738200</v>
      </c>
      <c r="AG30" s="24">
        <v>54500</v>
      </c>
      <c r="AH30" s="25">
        <v>1</v>
      </c>
      <c r="AI30" s="23">
        <v>307449</v>
      </c>
      <c r="AJ30" s="23">
        <v>0</v>
      </c>
      <c r="AK30" s="23">
        <v>307449</v>
      </c>
      <c r="AL30" s="23">
        <v>12297449</v>
      </c>
      <c r="AM30" s="23">
        <v>0</v>
      </c>
      <c r="AN30" s="26" t="s">
        <v>84</v>
      </c>
    </row>
    <row r="31" spans="1:40" x14ac:dyDescent="0.15">
      <c r="A31" s="18" t="s">
        <v>82</v>
      </c>
      <c r="B31" s="18" t="s">
        <v>10</v>
      </c>
      <c r="C31" s="18" t="s">
        <v>12</v>
      </c>
      <c r="D31" s="18" t="s">
        <v>111</v>
      </c>
      <c r="E31" s="18" t="s">
        <v>173</v>
      </c>
      <c r="F31" s="18" t="s">
        <v>231</v>
      </c>
      <c r="G31" s="18" t="s">
        <v>84</v>
      </c>
      <c r="H31" s="18" t="s">
        <v>270</v>
      </c>
      <c r="I31" s="20">
        <v>2131800</v>
      </c>
      <c r="J31" s="18" t="s">
        <v>52</v>
      </c>
      <c r="K31" s="20">
        <v>3410880</v>
      </c>
      <c r="L31" s="18" t="s">
        <v>270</v>
      </c>
      <c r="M31" s="20">
        <v>2131800</v>
      </c>
      <c r="N31" s="18" t="s">
        <v>52</v>
      </c>
      <c r="O31" s="20">
        <v>3410880</v>
      </c>
      <c r="P31" s="20">
        <v>2131800</v>
      </c>
      <c r="Q31" s="20">
        <v>0</v>
      </c>
      <c r="R31" s="20">
        <v>0</v>
      </c>
      <c r="S31" s="21">
        <v>0</v>
      </c>
      <c r="T31" s="18" t="s">
        <v>51</v>
      </c>
      <c r="U31" s="18" t="s">
        <v>84</v>
      </c>
      <c r="V31" s="18" t="s">
        <v>286</v>
      </c>
      <c r="W31" s="21" t="s">
        <v>84</v>
      </c>
      <c r="X31" s="21">
        <v>1</v>
      </c>
      <c r="Y31" s="18" t="s">
        <v>84</v>
      </c>
      <c r="Z31" s="18" t="s">
        <v>84</v>
      </c>
      <c r="AA31" s="21" t="s">
        <v>84</v>
      </c>
      <c r="AB31" s="21" t="s">
        <v>84</v>
      </c>
      <c r="AC31" s="18" t="s">
        <v>84</v>
      </c>
      <c r="AD31" s="23">
        <v>22</v>
      </c>
      <c r="AE31" s="24">
        <v>101009.81</v>
      </c>
      <c r="AF31" s="23">
        <v>2222216</v>
      </c>
      <c r="AG31" s="24">
        <v>96900</v>
      </c>
      <c r="AH31" s="25">
        <v>1</v>
      </c>
      <c r="AI31" s="23">
        <v>0</v>
      </c>
      <c r="AJ31" s="23">
        <v>0</v>
      </c>
      <c r="AK31" s="23">
        <v>0</v>
      </c>
      <c r="AL31" s="23">
        <v>2131800</v>
      </c>
      <c r="AM31" s="23">
        <v>0</v>
      </c>
      <c r="AN31" s="26" t="s">
        <v>84</v>
      </c>
    </row>
    <row r="32" spans="1:40" x14ac:dyDescent="0.15">
      <c r="A32" s="18" t="s">
        <v>82</v>
      </c>
      <c r="B32" s="18" t="s">
        <v>10</v>
      </c>
      <c r="C32" s="18" t="s">
        <v>12</v>
      </c>
      <c r="D32" s="18" t="s">
        <v>112</v>
      </c>
      <c r="E32" s="18" t="s">
        <v>174</v>
      </c>
      <c r="F32" s="18" t="s">
        <v>232</v>
      </c>
      <c r="G32" s="18" t="s">
        <v>84</v>
      </c>
      <c r="H32" s="18" t="s">
        <v>270</v>
      </c>
      <c r="I32" s="20">
        <v>26853939</v>
      </c>
      <c r="J32" s="18" t="s">
        <v>52</v>
      </c>
      <c r="K32" s="20">
        <v>42966302.400000006</v>
      </c>
      <c r="L32" s="18" t="s">
        <v>270</v>
      </c>
      <c r="M32" s="20">
        <v>26853939</v>
      </c>
      <c r="N32" s="18" t="s">
        <v>52</v>
      </c>
      <c r="O32" s="20">
        <v>42966302.400000006</v>
      </c>
      <c r="P32" s="20">
        <v>26320800</v>
      </c>
      <c r="Q32" s="20">
        <v>533139</v>
      </c>
      <c r="R32" s="20">
        <v>0</v>
      </c>
      <c r="S32" s="21">
        <v>0</v>
      </c>
      <c r="T32" s="18" t="s">
        <v>51</v>
      </c>
      <c r="U32" s="18" t="s">
        <v>84</v>
      </c>
      <c r="V32" s="18" t="s">
        <v>286</v>
      </c>
      <c r="W32" s="21" t="s">
        <v>84</v>
      </c>
      <c r="X32" s="21">
        <v>1</v>
      </c>
      <c r="Y32" s="18" t="s">
        <v>84</v>
      </c>
      <c r="Z32" s="18" t="s">
        <v>84</v>
      </c>
      <c r="AA32" s="21" t="s">
        <v>84</v>
      </c>
      <c r="AB32" s="21" t="s">
        <v>84</v>
      </c>
      <c r="AC32" s="18" t="s">
        <v>84</v>
      </c>
      <c r="AD32" s="23">
        <v>264</v>
      </c>
      <c r="AE32" s="24">
        <v>105212.69</v>
      </c>
      <c r="AF32" s="23">
        <v>27776150</v>
      </c>
      <c r="AG32" s="24">
        <v>99700</v>
      </c>
      <c r="AH32" s="25">
        <v>1</v>
      </c>
      <c r="AI32" s="23">
        <v>533139</v>
      </c>
      <c r="AJ32" s="23">
        <v>0</v>
      </c>
      <c r="AK32" s="23">
        <v>533139</v>
      </c>
      <c r="AL32" s="23">
        <v>26853939</v>
      </c>
      <c r="AM32" s="23">
        <v>0</v>
      </c>
      <c r="AN32" s="26" t="s">
        <v>84</v>
      </c>
    </row>
    <row r="33" spans="1:40" x14ac:dyDescent="0.15">
      <c r="A33" s="18" t="s">
        <v>82</v>
      </c>
      <c r="B33" s="18" t="s">
        <v>10</v>
      </c>
      <c r="C33" s="18" t="s">
        <v>12</v>
      </c>
      <c r="D33" s="18" t="s">
        <v>113</v>
      </c>
      <c r="E33" s="18" t="s">
        <v>175</v>
      </c>
      <c r="F33" s="18" t="s">
        <v>233</v>
      </c>
      <c r="G33" s="18" t="s">
        <v>84</v>
      </c>
      <c r="H33" s="18" t="s">
        <v>270</v>
      </c>
      <c r="I33" s="20">
        <v>2338000</v>
      </c>
      <c r="J33" s="18" t="s">
        <v>52</v>
      </c>
      <c r="K33" s="20">
        <v>3740800</v>
      </c>
      <c r="L33" s="18" t="s">
        <v>270</v>
      </c>
      <c r="M33" s="20">
        <v>2338000</v>
      </c>
      <c r="N33" s="18" t="s">
        <v>52</v>
      </c>
      <c r="O33" s="20">
        <v>3740800</v>
      </c>
      <c r="P33" s="20">
        <v>2338000</v>
      </c>
      <c r="Q33" s="20">
        <v>0</v>
      </c>
      <c r="R33" s="20">
        <v>0</v>
      </c>
      <c r="S33" s="21">
        <v>0</v>
      </c>
      <c r="T33" s="18" t="s">
        <v>51</v>
      </c>
      <c r="U33" s="18" t="s">
        <v>84</v>
      </c>
      <c r="V33" s="18" t="s">
        <v>286</v>
      </c>
      <c r="W33" s="21" t="s">
        <v>84</v>
      </c>
      <c r="X33" s="21">
        <v>1</v>
      </c>
      <c r="Y33" s="18" t="s">
        <v>84</v>
      </c>
      <c r="Z33" s="18" t="s">
        <v>84</v>
      </c>
      <c r="AA33" s="21" t="s">
        <v>84</v>
      </c>
      <c r="AB33" s="21" t="s">
        <v>84</v>
      </c>
      <c r="AC33" s="18" t="s">
        <v>84</v>
      </c>
      <c r="AD33" s="23">
        <v>35</v>
      </c>
      <c r="AE33" s="24">
        <v>66822.95</v>
      </c>
      <c r="AF33" s="23">
        <v>2338803</v>
      </c>
      <c r="AG33" s="24">
        <v>66800</v>
      </c>
      <c r="AH33" s="25">
        <v>1</v>
      </c>
      <c r="AI33" s="23">
        <v>0</v>
      </c>
      <c r="AJ33" s="23">
        <v>0</v>
      </c>
      <c r="AK33" s="23">
        <v>0</v>
      </c>
      <c r="AL33" s="23">
        <v>2338000</v>
      </c>
      <c r="AM33" s="23">
        <v>0</v>
      </c>
      <c r="AN33" s="26" t="s">
        <v>84</v>
      </c>
    </row>
    <row r="34" spans="1:40" x14ac:dyDescent="0.15">
      <c r="A34" s="18" t="s">
        <v>82</v>
      </c>
      <c r="B34" s="18" t="s">
        <v>10</v>
      </c>
      <c r="C34" s="18" t="s">
        <v>12</v>
      </c>
      <c r="D34" s="18" t="s">
        <v>114</v>
      </c>
      <c r="E34" s="18" t="s">
        <v>176</v>
      </c>
      <c r="F34" s="18" t="s">
        <v>234</v>
      </c>
      <c r="G34" s="18" t="s">
        <v>84</v>
      </c>
      <c r="H34" s="18" t="s">
        <v>270</v>
      </c>
      <c r="I34" s="20">
        <v>6625600</v>
      </c>
      <c r="J34" s="18" t="s">
        <v>52</v>
      </c>
      <c r="K34" s="20">
        <v>10600960</v>
      </c>
      <c r="L34" s="18" t="s">
        <v>270</v>
      </c>
      <c r="M34" s="20">
        <v>6625600</v>
      </c>
      <c r="N34" s="18" t="s">
        <v>52</v>
      </c>
      <c r="O34" s="20">
        <v>10600960</v>
      </c>
      <c r="P34" s="20">
        <v>6625600</v>
      </c>
      <c r="Q34" s="20">
        <v>0</v>
      </c>
      <c r="R34" s="20">
        <v>0</v>
      </c>
      <c r="S34" s="21">
        <v>0</v>
      </c>
      <c r="T34" s="18" t="s">
        <v>51</v>
      </c>
      <c r="U34" s="18" t="s">
        <v>84</v>
      </c>
      <c r="V34" s="18" t="s">
        <v>286</v>
      </c>
      <c r="W34" s="21" t="s">
        <v>84</v>
      </c>
      <c r="X34" s="21">
        <v>1</v>
      </c>
      <c r="Y34" s="18" t="s">
        <v>84</v>
      </c>
      <c r="Z34" s="18" t="s">
        <v>84</v>
      </c>
      <c r="AA34" s="21" t="s">
        <v>84</v>
      </c>
      <c r="AB34" s="21" t="s">
        <v>84</v>
      </c>
      <c r="AC34" s="18" t="s">
        <v>84</v>
      </c>
      <c r="AD34" s="23">
        <v>164</v>
      </c>
      <c r="AE34" s="24">
        <v>41052.129999999997</v>
      </c>
      <c r="AF34" s="23">
        <v>6732550</v>
      </c>
      <c r="AG34" s="24">
        <v>40400</v>
      </c>
      <c r="AH34" s="25">
        <v>1</v>
      </c>
      <c r="AI34" s="23">
        <v>0</v>
      </c>
      <c r="AJ34" s="23">
        <v>0</v>
      </c>
      <c r="AK34" s="23">
        <v>0</v>
      </c>
      <c r="AL34" s="23">
        <v>6625600</v>
      </c>
      <c r="AM34" s="23">
        <v>0</v>
      </c>
      <c r="AN34" s="26" t="s">
        <v>84</v>
      </c>
    </row>
    <row r="35" spans="1:40" x14ac:dyDescent="0.15">
      <c r="A35" s="18" t="s">
        <v>82</v>
      </c>
      <c r="B35" s="18" t="s">
        <v>10</v>
      </c>
      <c r="C35" s="18" t="s">
        <v>12</v>
      </c>
      <c r="D35" s="18" t="s">
        <v>115</v>
      </c>
      <c r="E35" s="18" t="s">
        <v>177</v>
      </c>
      <c r="F35" s="18" t="s">
        <v>235</v>
      </c>
      <c r="G35" s="18" t="s">
        <v>84</v>
      </c>
      <c r="H35" s="18" t="s">
        <v>270</v>
      </c>
      <c r="I35" s="20">
        <v>13816352</v>
      </c>
      <c r="J35" s="18" t="s">
        <v>52</v>
      </c>
      <c r="K35" s="20">
        <v>22106163.200000003</v>
      </c>
      <c r="L35" s="18" t="s">
        <v>270</v>
      </c>
      <c r="M35" s="20">
        <v>13816352</v>
      </c>
      <c r="N35" s="18" t="s">
        <v>52</v>
      </c>
      <c r="O35" s="20">
        <v>22106163.200000003</v>
      </c>
      <c r="P35" s="20">
        <v>13517600</v>
      </c>
      <c r="Q35" s="20">
        <v>298752</v>
      </c>
      <c r="R35" s="20">
        <v>0</v>
      </c>
      <c r="S35" s="21">
        <v>0</v>
      </c>
      <c r="T35" s="18" t="s">
        <v>51</v>
      </c>
      <c r="U35" s="18" t="s">
        <v>84</v>
      </c>
      <c r="V35" s="18" t="s">
        <v>286</v>
      </c>
      <c r="W35" s="21" t="s">
        <v>84</v>
      </c>
      <c r="X35" s="21">
        <v>1</v>
      </c>
      <c r="Y35" s="18" t="s">
        <v>84</v>
      </c>
      <c r="Z35" s="18" t="s">
        <v>84</v>
      </c>
      <c r="AA35" s="21" t="s">
        <v>84</v>
      </c>
      <c r="AB35" s="21" t="s">
        <v>84</v>
      </c>
      <c r="AC35" s="18" t="s">
        <v>84</v>
      </c>
      <c r="AD35" s="23">
        <v>122</v>
      </c>
      <c r="AE35" s="24">
        <v>118079.77</v>
      </c>
      <c r="AF35" s="23">
        <v>14405732</v>
      </c>
      <c r="AG35" s="24">
        <v>110800</v>
      </c>
      <c r="AH35" s="25">
        <v>1</v>
      </c>
      <c r="AI35" s="23">
        <v>298752</v>
      </c>
      <c r="AJ35" s="23">
        <v>0</v>
      </c>
      <c r="AK35" s="23">
        <v>298752</v>
      </c>
      <c r="AL35" s="23">
        <v>13816352</v>
      </c>
      <c r="AM35" s="23">
        <v>0</v>
      </c>
      <c r="AN35" s="26" t="s">
        <v>84</v>
      </c>
    </row>
    <row r="36" spans="1:40" x14ac:dyDescent="0.15">
      <c r="A36" s="18" t="s">
        <v>82</v>
      </c>
      <c r="B36" s="18" t="s">
        <v>10</v>
      </c>
      <c r="C36" s="18" t="s">
        <v>12</v>
      </c>
      <c r="D36" s="18" t="s">
        <v>116</v>
      </c>
      <c r="E36" s="18" t="s">
        <v>178</v>
      </c>
      <c r="F36" s="18" t="s">
        <v>236</v>
      </c>
      <c r="G36" s="18" t="s">
        <v>84</v>
      </c>
      <c r="H36" s="18" t="s">
        <v>270</v>
      </c>
      <c r="I36" s="20">
        <v>6326200</v>
      </c>
      <c r="J36" s="18" t="s">
        <v>52</v>
      </c>
      <c r="K36" s="20">
        <v>10121920</v>
      </c>
      <c r="L36" s="18" t="s">
        <v>270</v>
      </c>
      <c r="M36" s="20">
        <v>6326200</v>
      </c>
      <c r="N36" s="18" t="s">
        <v>52</v>
      </c>
      <c r="O36" s="20">
        <v>10121920</v>
      </c>
      <c r="P36" s="20">
        <v>6326200</v>
      </c>
      <c r="Q36" s="20">
        <v>0</v>
      </c>
      <c r="R36" s="20">
        <v>0</v>
      </c>
      <c r="S36" s="21">
        <v>0</v>
      </c>
      <c r="T36" s="18" t="s">
        <v>51</v>
      </c>
      <c r="U36" s="18" t="s">
        <v>84</v>
      </c>
      <c r="V36" s="18" t="s">
        <v>286</v>
      </c>
      <c r="W36" s="21" t="s">
        <v>84</v>
      </c>
      <c r="X36" s="21">
        <v>1</v>
      </c>
      <c r="Y36" s="18" t="s">
        <v>84</v>
      </c>
      <c r="Z36" s="18" t="s">
        <v>84</v>
      </c>
      <c r="AA36" s="21" t="s">
        <v>84</v>
      </c>
      <c r="AB36" s="21" t="s">
        <v>84</v>
      </c>
      <c r="AC36" s="18" t="s">
        <v>84</v>
      </c>
      <c r="AD36" s="23">
        <v>47</v>
      </c>
      <c r="AE36" s="24">
        <v>136421.56</v>
      </c>
      <c r="AF36" s="23">
        <v>6411813</v>
      </c>
      <c r="AG36" s="24">
        <v>134600</v>
      </c>
      <c r="AH36" s="25">
        <v>1</v>
      </c>
      <c r="AI36" s="23">
        <v>0</v>
      </c>
      <c r="AJ36" s="23">
        <v>0</v>
      </c>
      <c r="AK36" s="23">
        <v>0</v>
      </c>
      <c r="AL36" s="23">
        <v>6326200</v>
      </c>
      <c r="AM36" s="23">
        <v>0</v>
      </c>
      <c r="AN36" s="26" t="s">
        <v>84</v>
      </c>
    </row>
    <row r="37" spans="1:40" x14ac:dyDescent="0.15">
      <c r="A37" s="18" t="s">
        <v>82</v>
      </c>
      <c r="B37" s="18" t="s">
        <v>10</v>
      </c>
      <c r="C37" s="18" t="s">
        <v>12</v>
      </c>
      <c r="D37" s="18" t="s">
        <v>117</v>
      </c>
      <c r="E37" s="18" t="s">
        <v>179</v>
      </c>
      <c r="F37" s="18" t="s">
        <v>237</v>
      </c>
      <c r="G37" s="18" t="s">
        <v>84</v>
      </c>
      <c r="H37" s="18" t="s">
        <v>270</v>
      </c>
      <c r="I37" s="20">
        <v>2135459</v>
      </c>
      <c r="J37" s="18" t="s">
        <v>52</v>
      </c>
      <c r="K37" s="20">
        <v>3416734.4000000004</v>
      </c>
      <c r="L37" s="18" t="s">
        <v>270</v>
      </c>
      <c r="M37" s="20">
        <v>2135459</v>
      </c>
      <c r="N37" s="18" t="s">
        <v>52</v>
      </c>
      <c r="O37" s="20">
        <v>3416734.4000000004</v>
      </c>
      <c r="P37" s="20">
        <v>2092000</v>
      </c>
      <c r="Q37" s="20">
        <v>43459</v>
      </c>
      <c r="R37" s="20">
        <v>0</v>
      </c>
      <c r="S37" s="21">
        <v>0</v>
      </c>
      <c r="T37" s="18" t="s">
        <v>51</v>
      </c>
      <c r="U37" s="18" t="s">
        <v>84</v>
      </c>
      <c r="V37" s="18" t="s">
        <v>286</v>
      </c>
      <c r="W37" s="21" t="s">
        <v>84</v>
      </c>
      <c r="X37" s="21">
        <v>1</v>
      </c>
      <c r="Y37" s="18" t="s">
        <v>84</v>
      </c>
      <c r="Z37" s="18" t="s">
        <v>84</v>
      </c>
      <c r="AA37" s="21" t="s">
        <v>84</v>
      </c>
      <c r="AB37" s="21" t="s">
        <v>84</v>
      </c>
      <c r="AC37" s="18" t="s">
        <v>84</v>
      </c>
      <c r="AD37" s="23">
        <v>20</v>
      </c>
      <c r="AE37" s="24">
        <v>103837.7</v>
      </c>
      <c r="AF37" s="23">
        <v>2076754</v>
      </c>
      <c r="AG37" s="24">
        <v>104600</v>
      </c>
      <c r="AH37" s="25">
        <v>1</v>
      </c>
      <c r="AI37" s="23">
        <v>43459</v>
      </c>
      <c r="AJ37" s="23">
        <v>0</v>
      </c>
      <c r="AK37" s="23">
        <v>43459</v>
      </c>
      <c r="AL37" s="23">
        <v>2135459</v>
      </c>
      <c r="AM37" s="23">
        <v>0</v>
      </c>
      <c r="AN37" s="26" t="s">
        <v>84</v>
      </c>
    </row>
    <row r="38" spans="1:40" x14ac:dyDescent="0.15">
      <c r="A38" s="18" t="s">
        <v>82</v>
      </c>
      <c r="B38" s="18" t="s">
        <v>10</v>
      </c>
      <c r="C38" s="18" t="s">
        <v>12</v>
      </c>
      <c r="D38" s="18" t="s">
        <v>118</v>
      </c>
      <c r="E38" s="18" t="s">
        <v>180</v>
      </c>
      <c r="F38" s="18" t="s">
        <v>238</v>
      </c>
      <c r="G38" s="18" t="s">
        <v>84</v>
      </c>
      <c r="H38" s="18" t="s">
        <v>270</v>
      </c>
      <c r="I38" s="20">
        <v>7029300</v>
      </c>
      <c r="J38" s="18" t="s">
        <v>52</v>
      </c>
      <c r="K38" s="20">
        <v>11246880</v>
      </c>
      <c r="L38" s="18" t="s">
        <v>270</v>
      </c>
      <c r="M38" s="20">
        <v>7029300</v>
      </c>
      <c r="N38" s="18" t="s">
        <v>52</v>
      </c>
      <c r="O38" s="20">
        <v>11246880</v>
      </c>
      <c r="P38" s="20">
        <v>6829500</v>
      </c>
      <c r="Q38" s="20">
        <v>199800</v>
      </c>
      <c r="R38" s="20">
        <v>0</v>
      </c>
      <c r="S38" s="21">
        <v>0</v>
      </c>
      <c r="T38" s="18" t="s">
        <v>51</v>
      </c>
      <c r="U38" s="18" t="s">
        <v>84</v>
      </c>
      <c r="V38" s="18" t="s">
        <v>286</v>
      </c>
      <c r="W38" s="21" t="s">
        <v>84</v>
      </c>
      <c r="X38" s="21">
        <v>1</v>
      </c>
      <c r="Y38" s="18" t="s">
        <v>84</v>
      </c>
      <c r="Z38" s="18" t="s">
        <v>84</v>
      </c>
      <c r="AA38" s="21" t="s">
        <v>84</v>
      </c>
      <c r="AB38" s="21" t="s">
        <v>84</v>
      </c>
      <c r="AC38" s="18" t="s">
        <v>84</v>
      </c>
      <c r="AD38" s="23">
        <v>87</v>
      </c>
      <c r="AE38" s="24">
        <v>81034.94</v>
      </c>
      <c r="AF38" s="23">
        <v>7050039</v>
      </c>
      <c r="AG38" s="24">
        <v>78500</v>
      </c>
      <c r="AH38" s="25">
        <v>1</v>
      </c>
      <c r="AI38" s="23">
        <v>199800</v>
      </c>
      <c r="AJ38" s="23">
        <v>0</v>
      </c>
      <c r="AK38" s="23">
        <v>199800</v>
      </c>
      <c r="AL38" s="23">
        <v>7029300</v>
      </c>
      <c r="AM38" s="23">
        <v>0</v>
      </c>
      <c r="AN38" s="26" t="s">
        <v>84</v>
      </c>
    </row>
    <row r="39" spans="1:40" x14ac:dyDescent="0.15">
      <c r="A39" s="18" t="s">
        <v>82</v>
      </c>
      <c r="B39" s="18" t="s">
        <v>10</v>
      </c>
      <c r="C39" s="18" t="s">
        <v>12</v>
      </c>
      <c r="D39" s="18" t="s">
        <v>119</v>
      </c>
      <c r="E39" s="18" t="s">
        <v>181</v>
      </c>
      <c r="F39" s="18" t="s">
        <v>239</v>
      </c>
      <c r="G39" s="18" t="s">
        <v>84</v>
      </c>
      <c r="H39" s="18" t="s">
        <v>270</v>
      </c>
      <c r="I39" s="20">
        <v>1498595</v>
      </c>
      <c r="J39" s="18" t="s">
        <v>52</v>
      </c>
      <c r="K39" s="20">
        <v>2397752</v>
      </c>
      <c r="L39" s="18" t="s">
        <v>270</v>
      </c>
      <c r="M39" s="20">
        <v>1498595</v>
      </c>
      <c r="N39" s="18" t="s">
        <v>52</v>
      </c>
      <c r="O39" s="20">
        <v>2397752</v>
      </c>
      <c r="P39" s="20">
        <v>1464000</v>
      </c>
      <c r="Q39" s="20">
        <v>34595</v>
      </c>
      <c r="R39" s="20">
        <v>0</v>
      </c>
      <c r="S39" s="21">
        <v>0</v>
      </c>
      <c r="T39" s="18" t="s">
        <v>51</v>
      </c>
      <c r="U39" s="18" t="s">
        <v>84</v>
      </c>
      <c r="V39" s="18" t="s">
        <v>286</v>
      </c>
      <c r="W39" s="21" t="s">
        <v>84</v>
      </c>
      <c r="X39" s="21">
        <v>1</v>
      </c>
      <c r="Y39" s="18" t="s">
        <v>84</v>
      </c>
      <c r="Z39" s="18" t="s">
        <v>84</v>
      </c>
      <c r="AA39" s="21" t="s">
        <v>84</v>
      </c>
      <c r="AB39" s="21" t="s">
        <v>84</v>
      </c>
      <c r="AC39" s="18" t="s">
        <v>84</v>
      </c>
      <c r="AD39" s="23">
        <v>15</v>
      </c>
      <c r="AE39" s="24">
        <v>97143.73</v>
      </c>
      <c r="AF39" s="23">
        <v>1457156</v>
      </c>
      <c r="AG39" s="24">
        <v>97600</v>
      </c>
      <c r="AH39" s="25">
        <v>1</v>
      </c>
      <c r="AI39" s="23">
        <v>34595</v>
      </c>
      <c r="AJ39" s="23">
        <v>0</v>
      </c>
      <c r="AK39" s="23">
        <v>34595</v>
      </c>
      <c r="AL39" s="23">
        <v>1498595</v>
      </c>
      <c r="AM39" s="23">
        <v>0</v>
      </c>
      <c r="AN39" s="26" t="s">
        <v>84</v>
      </c>
    </row>
    <row r="40" spans="1:40" x14ac:dyDescent="0.15">
      <c r="A40" s="18" t="s">
        <v>82</v>
      </c>
      <c r="B40" s="18" t="s">
        <v>10</v>
      </c>
      <c r="C40" s="18" t="s">
        <v>12</v>
      </c>
      <c r="D40" s="18" t="s">
        <v>120</v>
      </c>
      <c r="E40" s="18" t="s">
        <v>182</v>
      </c>
      <c r="F40" s="18" t="s">
        <v>240</v>
      </c>
      <c r="G40" s="18" t="s">
        <v>84</v>
      </c>
      <c r="H40" s="18" t="s">
        <v>270</v>
      </c>
      <c r="I40" s="20">
        <v>85845800</v>
      </c>
      <c r="J40" s="18" t="s">
        <v>52</v>
      </c>
      <c r="K40" s="20">
        <v>137353280</v>
      </c>
      <c r="L40" s="18" t="s">
        <v>270</v>
      </c>
      <c r="M40" s="20">
        <v>85845800</v>
      </c>
      <c r="N40" s="18" t="s">
        <v>52</v>
      </c>
      <c r="O40" s="20">
        <v>137353280</v>
      </c>
      <c r="P40" s="20">
        <v>85845800</v>
      </c>
      <c r="Q40" s="20">
        <v>0</v>
      </c>
      <c r="R40" s="20">
        <v>0</v>
      </c>
      <c r="S40" s="21">
        <v>0</v>
      </c>
      <c r="T40" s="18" t="s">
        <v>51</v>
      </c>
      <c r="U40" s="18" t="s">
        <v>84</v>
      </c>
      <c r="V40" s="18" t="s">
        <v>286</v>
      </c>
      <c r="W40" s="21" t="s">
        <v>84</v>
      </c>
      <c r="X40" s="21">
        <v>1</v>
      </c>
      <c r="Y40" s="18" t="s">
        <v>84</v>
      </c>
      <c r="Z40" s="18" t="s">
        <v>84</v>
      </c>
      <c r="AA40" s="21" t="s">
        <v>84</v>
      </c>
      <c r="AB40" s="21" t="s">
        <v>84</v>
      </c>
      <c r="AC40" s="18" t="s">
        <v>84</v>
      </c>
      <c r="AD40" s="23">
        <v>722</v>
      </c>
      <c r="AE40" s="24">
        <v>127051.96</v>
      </c>
      <c r="AF40" s="23">
        <v>91731517</v>
      </c>
      <c r="AG40" s="24">
        <v>118900</v>
      </c>
      <c r="AH40" s="25">
        <v>1</v>
      </c>
      <c r="AI40" s="23">
        <v>0</v>
      </c>
      <c r="AJ40" s="23">
        <v>0</v>
      </c>
      <c r="AK40" s="23">
        <v>0</v>
      </c>
      <c r="AL40" s="23">
        <v>85845800</v>
      </c>
      <c r="AM40" s="23">
        <v>0</v>
      </c>
      <c r="AN40" s="26" t="s">
        <v>84</v>
      </c>
    </row>
    <row r="41" spans="1:40" x14ac:dyDescent="0.15">
      <c r="A41" s="18" t="s">
        <v>82</v>
      </c>
      <c r="B41" s="18" t="s">
        <v>10</v>
      </c>
      <c r="C41" s="18" t="s">
        <v>12</v>
      </c>
      <c r="D41" s="18" t="s">
        <v>121</v>
      </c>
      <c r="E41" s="18" t="s">
        <v>183</v>
      </c>
      <c r="F41" s="18" t="s">
        <v>241</v>
      </c>
      <c r="G41" s="18" t="s">
        <v>84</v>
      </c>
      <c r="H41" s="18" t="s">
        <v>270</v>
      </c>
      <c r="I41" s="20">
        <v>69982142</v>
      </c>
      <c r="J41" s="18" t="s">
        <v>52</v>
      </c>
      <c r="K41" s="20">
        <v>111971427.2</v>
      </c>
      <c r="L41" s="18" t="s">
        <v>270</v>
      </c>
      <c r="M41" s="20">
        <v>69982142</v>
      </c>
      <c r="N41" s="18" t="s">
        <v>52</v>
      </c>
      <c r="O41" s="20">
        <v>111971427.2</v>
      </c>
      <c r="P41" s="20">
        <v>68389200</v>
      </c>
      <c r="Q41" s="20">
        <v>1592942</v>
      </c>
      <c r="R41" s="20">
        <v>0</v>
      </c>
      <c r="S41" s="21">
        <v>0</v>
      </c>
      <c r="T41" s="18" t="s">
        <v>51</v>
      </c>
      <c r="U41" s="18" t="s">
        <v>84</v>
      </c>
      <c r="V41" s="18" t="s">
        <v>286</v>
      </c>
      <c r="W41" s="21" t="s">
        <v>84</v>
      </c>
      <c r="X41" s="21">
        <v>1</v>
      </c>
      <c r="Y41" s="18" t="s">
        <v>84</v>
      </c>
      <c r="Z41" s="18" t="s">
        <v>84</v>
      </c>
      <c r="AA41" s="21" t="s">
        <v>84</v>
      </c>
      <c r="AB41" s="21" t="s">
        <v>84</v>
      </c>
      <c r="AC41" s="18" t="s">
        <v>84</v>
      </c>
      <c r="AD41" s="23">
        <v>628</v>
      </c>
      <c r="AE41" s="24">
        <v>117344.46</v>
      </c>
      <c r="AF41" s="23">
        <v>73692323</v>
      </c>
      <c r="AG41" s="24">
        <v>108900</v>
      </c>
      <c r="AH41" s="25">
        <v>1</v>
      </c>
      <c r="AI41" s="23">
        <v>1592942</v>
      </c>
      <c r="AJ41" s="23">
        <v>0</v>
      </c>
      <c r="AK41" s="23">
        <v>1592942</v>
      </c>
      <c r="AL41" s="23">
        <v>69982142</v>
      </c>
      <c r="AM41" s="23">
        <v>0</v>
      </c>
      <c r="AN41" s="26" t="s">
        <v>84</v>
      </c>
    </row>
    <row r="42" spans="1:40" x14ac:dyDescent="0.15">
      <c r="A42" s="18" t="s">
        <v>82</v>
      </c>
      <c r="B42" s="18" t="s">
        <v>10</v>
      </c>
      <c r="C42" s="18" t="s">
        <v>12</v>
      </c>
      <c r="D42" s="18" t="s">
        <v>122</v>
      </c>
      <c r="E42" s="18" t="s">
        <v>184</v>
      </c>
      <c r="F42" s="18" t="s">
        <v>242</v>
      </c>
      <c r="G42" s="18" t="s">
        <v>84</v>
      </c>
      <c r="H42" s="18" t="s">
        <v>270</v>
      </c>
      <c r="I42" s="20">
        <v>67984695</v>
      </c>
      <c r="J42" s="18" t="s">
        <v>52</v>
      </c>
      <c r="K42" s="20">
        <v>108775512</v>
      </c>
      <c r="L42" s="18" t="s">
        <v>270</v>
      </c>
      <c r="M42" s="20">
        <v>67984695</v>
      </c>
      <c r="N42" s="18" t="s">
        <v>52</v>
      </c>
      <c r="O42" s="20">
        <v>108775512</v>
      </c>
      <c r="P42" s="20">
        <v>66509100</v>
      </c>
      <c r="Q42" s="20">
        <v>1475595</v>
      </c>
      <c r="R42" s="20">
        <v>0</v>
      </c>
      <c r="S42" s="21">
        <v>0</v>
      </c>
      <c r="T42" s="18" t="s">
        <v>51</v>
      </c>
      <c r="U42" s="18" t="s">
        <v>84</v>
      </c>
      <c r="V42" s="18" t="s">
        <v>286</v>
      </c>
      <c r="W42" s="21" t="s">
        <v>84</v>
      </c>
      <c r="X42" s="21">
        <v>1</v>
      </c>
      <c r="Y42" s="18" t="s">
        <v>84</v>
      </c>
      <c r="Z42" s="18" t="s">
        <v>84</v>
      </c>
      <c r="AA42" s="21" t="s">
        <v>84</v>
      </c>
      <c r="AB42" s="21" t="s">
        <v>84</v>
      </c>
      <c r="AC42" s="18" t="s">
        <v>84</v>
      </c>
      <c r="AD42" s="23">
        <v>621</v>
      </c>
      <c r="AE42" s="24">
        <v>114565.52</v>
      </c>
      <c r="AF42" s="23">
        <v>71145189</v>
      </c>
      <c r="AG42" s="24">
        <v>107100</v>
      </c>
      <c r="AH42" s="25">
        <v>1</v>
      </c>
      <c r="AI42" s="23">
        <v>1475595</v>
      </c>
      <c r="AJ42" s="23">
        <v>0</v>
      </c>
      <c r="AK42" s="23">
        <v>1475595</v>
      </c>
      <c r="AL42" s="23">
        <v>67984695</v>
      </c>
      <c r="AM42" s="23">
        <v>0</v>
      </c>
      <c r="AN42" s="26" t="s">
        <v>84</v>
      </c>
    </row>
    <row r="43" spans="1:40" x14ac:dyDescent="0.15">
      <c r="A43" s="18" t="s">
        <v>82</v>
      </c>
      <c r="B43" s="18" t="s">
        <v>10</v>
      </c>
      <c r="C43" s="18" t="s">
        <v>12</v>
      </c>
      <c r="D43" s="18" t="s">
        <v>123</v>
      </c>
      <c r="E43" s="18" t="s">
        <v>185</v>
      </c>
      <c r="F43" s="18" t="s">
        <v>243</v>
      </c>
      <c r="G43" s="18" t="s">
        <v>84</v>
      </c>
      <c r="H43" s="18" t="s">
        <v>270</v>
      </c>
      <c r="I43" s="20">
        <v>45111150</v>
      </c>
      <c r="J43" s="18" t="s">
        <v>52</v>
      </c>
      <c r="K43" s="20">
        <v>72177840</v>
      </c>
      <c r="L43" s="18" t="s">
        <v>270</v>
      </c>
      <c r="M43" s="20">
        <v>45111150</v>
      </c>
      <c r="N43" s="18" t="s">
        <v>52</v>
      </c>
      <c r="O43" s="20">
        <v>72177840</v>
      </c>
      <c r="P43" s="20">
        <v>44172800</v>
      </c>
      <c r="Q43" s="20">
        <v>938350</v>
      </c>
      <c r="R43" s="20">
        <v>0</v>
      </c>
      <c r="S43" s="21">
        <v>0</v>
      </c>
      <c r="T43" s="18" t="s">
        <v>51</v>
      </c>
      <c r="U43" s="18" t="s">
        <v>84</v>
      </c>
      <c r="V43" s="18" t="s">
        <v>286</v>
      </c>
      <c r="W43" s="21" t="s">
        <v>84</v>
      </c>
      <c r="X43" s="21">
        <v>1</v>
      </c>
      <c r="Y43" s="18" t="s">
        <v>84</v>
      </c>
      <c r="Z43" s="18" t="s">
        <v>84</v>
      </c>
      <c r="AA43" s="21" t="s">
        <v>84</v>
      </c>
      <c r="AB43" s="21" t="s">
        <v>84</v>
      </c>
      <c r="AC43" s="18" t="s">
        <v>84</v>
      </c>
      <c r="AD43" s="23">
        <v>476</v>
      </c>
      <c r="AE43" s="24">
        <v>98700.66</v>
      </c>
      <c r="AF43" s="23">
        <v>46981514</v>
      </c>
      <c r="AG43" s="24">
        <v>92800</v>
      </c>
      <c r="AH43" s="25">
        <v>1</v>
      </c>
      <c r="AI43" s="23">
        <v>938350</v>
      </c>
      <c r="AJ43" s="23">
        <v>0</v>
      </c>
      <c r="AK43" s="23">
        <v>938350</v>
      </c>
      <c r="AL43" s="23">
        <v>45111150</v>
      </c>
      <c r="AM43" s="23">
        <v>0</v>
      </c>
      <c r="AN43" s="26" t="s">
        <v>84</v>
      </c>
    </row>
    <row r="44" spans="1:40" x14ac:dyDescent="0.15">
      <c r="A44" s="18" t="s">
        <v>82</v>
      </c>
      <c r="B44" s="18" t="s">
        <v>10</v>
      </c>
      <c r="C44" s="18" t="s">
        <v>12</v>
      </c>
      <c r="D44" s="18" t="s">
        <v>124</v>
      </c>
      <c r="E44" s="18" t="s">
        <v>186</v>
      </c>
      <c r="F44" s="18" t="s">
        <v>244</v>
      </c>
      <c r="G44" s="18" t="s">
        <v>84</v>
      </c>
      <c r="H44" s="18" t="s">
        <v>270</v>
      </c>
      <c r="I44" s="20">
        <v>30544000</v>
      </c>
      <c r="J44" s="18" t="s">
        <v>52</v>
      </c>
      <c r="K44" s="20">
        <v>48870400</v>
      </c>
      <c r="L44" s="18" t="s">
        <v>270</v>
      </c>
      <c r="M44" s="20">
        <v>30544000</v>
      </c>
      <c r="N44" s="18" t="s">
        <v>52</v>
      </c>
      <c r="O44" s="20">
        <v>48870400</v>
      </c>
      <c r="P44" s="20">
        <v>30544000</v>
      </c>
      <c r="Q44" s="20">
        <v>0</v>
      </c>
      <c r="R44" s="20">
        <v>0</v>
      </c>
      <c r="S44" s="21">
        <v>0</v>
      </c>
      <c r="T44" s="18" t="s">
        <v>51</v>
      </c>
      <c r="U44" s="18" t="s">
        <v>84</v>
      </c>
      <c r="V44" s="18" t="s">
        <v>286</v>
      </c>
      <c r="W44" s="21" t="s">
        <v>84</v>
      </c>
      <c r="X44" s="21">
        <v>1</v>
      </c>
      <c r="Y44" s="18" t="s">
        <v>84</v>
      </c>
      <c r="Z44" s="18" t="s">
        <v>84</v>
      </c>
      <c r="AA44" s="21" t="s">
        <v>84</v>
      </c>
      <c r="AB44" s="21" t="s">
        <v>84</v>
      </c>
      <c r="AC44" s="18" t="s">
        <v>84</v>
      </c>
      <c r="AD44" s="23">
        <v>332</v>
      </c>
      <c r="AE44" s="24">
        <v>96498.07</v>
      </c>
      <c r="AF44" s="23">
        <v>32037361</v>
      </c>
      <c r="AG44" s="24">
        <v>92000</v>
      </c>
      <c r="AH44" s="25">
        <v>1</v>
      </c>
      <c r="AI44" s="23">
        <v>0</v>
      </c>
      <c r="AJ44" s="23">
        <v>0</v>
      </c>
      <c r="AK44" s="23">
        <v>0</v>
      </c>
      <c r="AL44" s="23">
        <v>30544000</v>
      </c>
      <c r="AM44" s="23">
        <v>0</v>
      </c>
      <c r="AN44" s="26" t="s">
        <v>84</v>
      </c>
    </row>
    <row r="45" spans="1:40" x14ac:dyDescent="0.15">
      <c r="A45" s="18" t="s">
        <v>82</v>
      </c>
      <c r="B45" s="18" t="s">
        <v>10</v>
      </c>
      <c r="C45" s="18" t="s">
        <v>12</v>
      </c>
      <c r="D45" s="18" t="s">
        <v>125</v>
      </c>
      <c r="E45" s="18" t="s">
        <v>187</v>
      </c>
      <c r="F45" s="18" t="s">
        <v>245</v>
      </c>
      <c r="G45" s="18" t="s">
        <v>84</v>
      </c>
      <c r="H45" s="18" t="s">
        <v>270</v>
      </c>
      <c r="I45" s="20">
        <v>15060000</v>
      </c>
      <c r="J45" s="18" t="s">
        <v>52</v>
      </c>
      <c r="K45" s="20">
        <v>24096000</v>
      </c>
      <c r="L45" s="18" t="s">
        <v>270</v>
      </c>
      <c r="M45" s="20">
        <v>15060000</v>
      </c>
      <c r="N45" s="18" t="s">
        <v>52</v>
      </c>
      <c r="O45" s="20">
        <v>24096000</v>
      </c>
      <c r="P45" s="20">
        <v>15060000</v>
      </c>
      <c r="Q45" s="20">
        <v>0</v>
      </c>
      <c r="R45" s="20">
        <v>0</v>
      </c>
      <c r="S45" s="21">
        <v>0</v>
      </c>
      <c r="T45" s="18" t="s">
        <v>51</v>
      </c>
      <c r="U45" s="18" t="s">
        <v>84</v>
      </c>
      <c r="V45" s="18" t="s">
        <v>286</v>
      </c>
      <c r="W45" s="21" t="s">
        <v>84</v>
      </c>
      <c r="X45" s="21">
        <v>1</v>
      </c>
      <c r="Y45" s="18" t="s">
        <v>84</v>
      </c>
      <c r="Z45" s="18" t="s">
        <v>84</v>
      </c>
      <c r="AA45" s="21" t="s">
        <v>84</v>
      </c>
      <c r="AB45" s="21" t="s">
        <v>84</v>
      </c>
      <c r="AC45" s="18" t="s">
        <v>84</v>
      </c>
      <c r="AD45" s="23">
        <v>120</v>
      </c>
      <c r="AE45" s="24">
        <v>129860.25</v>
      </c>
      <c r="AF45" s="23">
        <v>15583231</v>
      </c>
      <c r="AG45" s="24">
        <v>125500</v>
      </c>
      <c r="AH45" s="25">
        <v>1</v>
      </c>
      <c r="AI45" s="23">
        <v>0</v>
      </c>
      <c r="AJ45" s="23">
        <v>0</v>
      </c>
      <c r="AK45" s="23">
        <v>0</v>
      </c>
      <c r="AL45" s="23">
        <v>15060000</v>
      </c>
      <c r="AM45" s="23">
        <v>0</v>
      </c>
      <c r="AN45" s="26" t="s">
        <v>84</v>
      </c>
    </row>
    <row r="46" spans="1:40" x14ac:dyDescent="0.15">
      <c r="A46" s="18" t="s">
        <v>82</v>
      </c>
      <c r="B46" s="18" t="s">
        <v>10</v>
      </c>
      <c r="C46" s="18" t="s">
        <v>12</v>
      </c>
      <c r="D46" s="18" t="s">
        <v>126</v>
      </c>
      <c r="E46" s="18" t="s">
        <v>188</v>
      </c>
      <c r="F46" s="18" t="s">
        <v>246</v>
      </c>
      <c r="G46" s="18" t="s">
        <v>84</v>
      </c>
      <c r="H46" s="18" t="s">
        <v>270</v>
      </c>
      <c r="I46" s="20">
        <v>12978220</v>
      </c>
      <c r="J46" s="18" t="s">
        <v>52</v>
      </c>
      <c r="K46" s="20">
        <v>20765152</v>
      </c>
      <c r="L46" s="18" t="s">
        <v>270</v>
      </c>
      <c r="M46" s="20">
        <v>12978220</v>
      </c>
      <c r="N46" s="18" t="s">
        <v>52</v>
      </c>
      <c r="O46" s="20">
        <v>20765152</v>
      </c>
      <c r="P46" s="20">
        <v>12733000</v>
      </c>
      <c r="Q46" s="20">
        <v>245220</v>
      </c>
      <c r="R46" s="20">
        <v>0</v>
      </c>
      <c r="S46" s="21">
        <v>0</v>
      </c>
      <c r="T46" s="18" t="s">
        <v>51</v>
      </c>
      <c r="U46" s="18" t="s">
        <v>84</v>
      </c>
      <c r="V46" s="18" t="s">
        <v>286</v>
      </c>
      <c r="W46" s="21" t="s">
        <v>84</v>
      </c>
      <c r="X46" s="21">
        <v>1</v>
      </c>
      <c r="Y46" s="18" t="s">
        <v>84</v>
      </c>
      <c r="Z46" s="18" t="s">
        <v>84</v>
      </c>
      <c r="AA46" s="21" t="s">
        <v>84</v>
      </c>
      <c r="AB46" s="21" t="s">
        <v>84</v>
      </c>
      <c r="AC46" s="18" t="s">
        <v>84</v>
      </c>
      <c r="AD46" s="23">
        <v>70</v>
      </c>
      <c r="AE46" s="24">
        <v>184287.55</v>
      </c>
      <c r="AF46" s="23">
        <v>12900129</v>
      </c>
      <c r="AG46" s="24">
        <v>181900</v>
      </c>
      <c r="AH46" s="25">
        <v>1</v>
      </c>
      <c r="AI46" s="23">
        <v>245220</v>
      </c>
      <c r="AJ46" s="23">
        <v>0</v>
      </c>
      <c r="AK46" s="23">
        <v>245220</v>
      </c>
      <c r="AL46" s="23">
        <v>12978220</v>
      </c>
      <c r="AM46" s="23">
        <v>0</v>
      </c>
      <c r="AN46" s="26" t="s">
        <v>84</v>
      </c>
    </row>
    <row r="47" spans="1:40" x14ac:dyDescent="0.15">
      <c r="A47" s="18" t="s">
        <v>82</v>
      </c>
      <c r="B47" s="18" t="s">
        <v>10</v>
      </c>
      <c r="C47" s="18" t="s">
        <v>12</v>
      </c>
      <c r="D47" s="18" t="s">
        <v>127</v>
      </c>
      <c r="E47" s="18" t="s">
        <v>189</v>
      </c>
      <c r="F47" s="18" t="s">
        <v>247</v>
      </c>
      <c r="G47" s="18" t="s">
        <v>84</v>
      </c>
      <c r="H47" s="18" t="s">
        <v>270</v>
      </c>
      <c r="I47" s="20">
        <v>10406200</v>
      </c>
      <c r="J47" s="18" t="s">
        <v>52</v>
      </c>
      <c r="K47" s="20">
        <v>16649920</v>
      </c>
      <c r="L47" s="18" t="s">
        <v>270</v>
      </c>
      <c r="M47" s="20">
        <v>10406200</v>
      </c>
      <c r="N47" s="18" t="s">
        <v>52</v>
      </c>
      <c r="O47" s="20">
        <v>16649920</v>
      </c>
      <c r="P47" s="20">
        <v>10086200</v>
      </c>
      <c r="Q47" s="20">
        <v>320000</v>
      </c>
      <c r="R47" s="20">
        <v>0</v>
      </c>
      <c r="S47" s="21">
        <v>0</v>
      </c>
      <c r="T47" s="18" t="s">
        <v>51</v>
      </c>
      <c r="U47" s="18" t="s">
        <v>84</v>
      </c>
      <c r="V47" s="18" t="s">
        <v>286</v>
      </c>
      <c r="W47" s="21" t="s">
        <v>84</v>
      </c>
      <c r="X47" s="21">
        <v>1</v>
      </c>
      <c r="Y47" s="18" t="s">
        <v>84</v>
      </c>
      <c r="Z47" s="18" t="s">
        <v>84</v>
      </c>
      <c r="AA47" s="21" t="s">
        <v>84</v>
      </c>
      <c r="AB47" s="21" t="s">
        <v>84</v>
      </c>
      <c r="AC47" s="18" t="s">
        <v>84</v>
      </c>
      <c r="AD47" s="23">
        <v>94</v>
      </c>
      <c r="AE47" s="24">
        <v>109982.98</v>
      </c>
      <c r="AF47" s="23">
        <v>10338400</v>
      </c>
      <c r="AG47" s="24">
        <v>107300</v>
      </c>
      <c r="AH47" s="25">
        <v>1</v>
      </c>
      <c r="AI47" s="23">
        <v>320000</v>
      </c>
      <c r="AJ47" s="23">
        <v>0</v>
      </c>
      <c r="AK47" s="23">
        <v>320000</v>
      </c>
      <c r="AL47" s="23">
        <v>10406200</v>
      </c>
      <c r="AM47" s="23">
        <v>0</v>
      </c>
      <c r="AN47" s="26" t="s">
        <v>84</v>
      </c>
    </row>
    <row r="48" spans="1:40" x14ac:dyDescent="0.15">
      <c r="A48" s="18" t="s">
        <v>82</v>
      </c>
      <c r="B48" s="18" t="s">
        <v>10</v>
      </c>
      <c r="C48" s="18" t="s">
        <v>12</v>
      </c>
      <c r="D48" s="18" t="s">
        <v>128</v>
      </c>
      <c r="E48" s="18" t="s">
        <v>190</v>
      </c>
      <c r="F48" s="18" t="s">
        <v>248</v>
      </c>
      <c r="G48" s="18" t="s">
        <v>84</v>
      </c>
      <c r="H48" s="18" t="s">
        <v>270</v>
      </c>
      <c r="I48" s="20">
        <v>39850200</v>
      </c>
      <c r="J48" s="18" t="s">
        <v>52</v>
      </c>
      <c r="K48" s="20">
        <v>63760320</v>
      </c>
      <c r="L48" s="18" t="s">
        <v>270</v>
      </c>
      <c r="M48" s="20">
        <v>39850200</v>
      </c>
      <c r="N48" s="18" t="s">
        <v>52</v>
      </c>
      <c r="O48" s="20">
        <v>63760320</v>
      </c>
      <c r="P48" s="20">
        <v>39850200</v>
      </c>
      <c r="Q48" s="20">
        <v>0</v>
      </c>
      <c r="R48" s="20">
        <v>0</v>
      </c>
      <c r="S48" s="21">
        <v>0</v>
      </c>
      <c r="T48" s="18" t="s">
        <v>51</v>
      </c>
      <c r="U48" s="18" t="s">
        <v>84</v>
      </c>
      <c r="V48" s="18" t="s">
        <v>286</v>
      </c>
      <c r="W48" s="21" t="s">
        <v>84</v>
      </c>
      <c r="X48" s="21">
        <v>1</v>
      </c>
      <c r="Y48" s="18" t="s">
        <v>84</v>
      </c>
      <c r="Z48" s="18" t="s">
        <v>84</v>
      </c>
      <c r="AA48" s="21" t="s">
        <v>84</v>
      </c>
      <c r="AB48" s="21" t="s">
        <v>84</v>
      </c>
      <c r="AC48" s="18" t="s">
        <v>84</v>
      </c>
      <c r="AD48" s="23">
        <v>262</v>
      </c>
      <c r="AE48" s="24">
        <v>160668.29</v>
      </c>
      <c r="AF48" s="23">
        <v>42095091</v>
      </c>
      <c r="AG48" s="24">
        <v>152100</v>
      </c>
      <c r="AH48" s="25">
        <v>1</v>
      </c>
      <c r="AI48" s="23">
        <v>0</v>
      </c>
      <c r="AJ48" s="23">
        <v>0</v>
      </c>
      <c r="AK48" s="23">
        <v>0</v>
      </c>
      <c r="AL48" s="23">
        <v>39850200</v>
      </c>
      <c r="AM48" s="23">
        <v>0</v>
      </c>
      <c r="AN48" s="26" t="s">
        <v>84</v>
      </c>
    </row>
    <row r="49" spans="1:40" x14ac:dyDescent="0.15">
      <c r="A49" s="18" t="s">
        <v>82</v>
      </c>
      <c r="B49" s="18" t="s">
        <v>10</v>
      </c>
      <c r="C49" s="18" t="s">
        <v>12</v>
      </c>
      <c r="D49" s="18" t="s">
        <v>129</v>
      </c>
      <c r="E49" s="18" t="s">
        <v>191</v>
      </c>
      <c r="F49" s="18" t="s">
        <v>249</v>
      </c>
      <c r="G49" s="18" t="s">
        <v>84</v>
      </c>
      <c r="H49" s="18" t="s">
        <v>270</v>
      </c>
      <c r="I49" s="20">
        <v>16249776</v>
      </c>
      <c r="J49" s="18" t="s">
        <v>52</v>
      </c>
      <c r="K49" s="20">
        <v>25999641.600000001</v>
      </c>
      <c r="L49" s="18" t="s">
        <v>270</v>
      </c>
      <c r="M49" s="20">
        <v>16249776</v>
      </c>
      <c r="N49" s="18" t="s">
        <v>52</v>
      </c>
      <c r="O49" s="20">
        <v>25999641.600000001</v>
      </c>
      <c r="P49" s="20">
        <v>15916000</v>
      </c>
      <c r="Q49" s="20">
        <v>333776</v>
      </c>
      <c r="R49" s="20">
        <v>0</v>
      </c>
      <c r="S49" s="21">
        <v>0</v>
      </c>
      <c r="T49" s="18" t="s">
        <v>51</v>
      </c>
      <c r="U49" s="18" t="s">
        <v>84</v>
      </c>
      <c r="V49" s="18" t="s">
        <v>286</v>
      </c>
      <c r="W49" s="21" t="s">
        <v>84</v>
      </c>
      <c r="X49" s="21">
        <v>1</v>
      </c>
      <c r="Y49" s="18" t="s">
        <v>84</v>
      </c>
      <c r="Z49" s="18" t="s">
        <v>84</v>
      </c>
      <c r="AA49" s="21" t="s">
        <v>84</v>
      </c>
      <c r="AB49" s="21" t="s">
        <v>84</v>
      </c>
      <c r="AC49" s="18" t="s">
        <v>84</v>
      </c>
      <c r="AD49" s="23">
        <v>230</v>
      </c>
      <c r="AE49" s="24">
        <v>73777.919999999998</v>
      </c>
      <c r="AF49" s="23">
        <v>16968923</v>
      </c>
      <c r="AG49" s="24">
        <v>69200</v>
      </c>
      <c r="AH49" s="25">
        <v>1</v>
      </c>
      <c r="AI49" s="23">
        <v>333776</v>
      </c>
      <c r="AJ49" s="23">
        <v>0</v>
      </c>
      <c r="AK49" s="23">
        <v>333776</v>
      </c>
      <c r="AL49" s="23">
        <v>16249776</v>
      </c>
      <c r="AM49" s="23">
        <v>0</v>
      </c>
      <c r="AN49" s="26" t="s">
        <v>84</v>
      </c>
    </row>
    <row r="50" spans="1:40" x14ac:dyDescent="0.15">
      <c r="A50" s="18" t="s">
        <v>82</v>
      </c>
      <c r="B50" s="18" t="s">
        <v>10</v>
      </c>
      <c r="C50" s="18" t="s">
        <v>12</v>
      </c>
      <c r="D50" s="18" t="s">
        <v>130</v>
      </c>
      <c r="E50" s="18" t="s">
        <v>192</v>
      </c>
      <c r="F50" s="18" t="s">
        <v>250</v>
      </c>
      <c r="G50" s="18" t="s">
        <v>84</v>
      </c>
      <c r="H50" s="18" t="s">
        <v>270</v>
      </c>
      <c r="I50" s="20">
        <v>37494600</v>
      </c>
      <c r="J50" s="18" t="s">
        <v>52</v>
      </c>
      <c r="K50" s="20">
        <v>59991360</v>
      </c>
      <c r="L50" s="18" t="s">
        <v>270</v>
      </c>
      <c r="M50" s="20">
        <v>37494600</v>
      </c>
      <c r="N50" s="18" t="s">
        <v>52</v>
      </c>
      <c r="O50" s="20">
        <v>59991360</v>
      </c>
      <c r="P50" s="20">
        <v>37494600</v>
      </c>
      <c r="Q50" s="20">
        <v>0</v>
      </c>
      <c r="R50" s="20">
        <v>0</v>
      </c>
      <c r="S50" s="21">
        <v>0</v>
      </c>
      <c r="T50" s="18" t="s">
        <v>51</v>
      </c>
      <c r="U50" s="18" t="s">
        <v>84</v>
      </c>
      <c r="V50" s="18" t="s">
        <v>286</v>
      </c>
      <c r="W50" s="21" t="s">
        <v>84</v>
      </c>
      <c r="X50" s="21">
        <v>1</v>
      </c>
      <c r="Y50" s="18" t="s">
        <v>84</v>
      </c>
      <c r="Z50" s="18" t="s">
        <v>84</v>
      </c>
      <c r="AA50" s="21" t="s">
        <v>84</v>
      </c>
      <c r="AB50" s="21" t="s">
        <v>84</v>
      </c>
      <c r="AC50" s="18" t="s">
        <v>84</v>
      </c>
      <c r="AD50" s="23">
        <v>627</v>
      </c>
      <c r="AE50" s="24">
        <v>61380.74</v>
      </c>
      <c r="AF50" s="23">
        <v>38485726</v>
      </c>
      <c r="AG50" s="24">
        <v>59800</v>
      </c>
      <c r="AH50" s="25">
        <v>1</v>
      </c>
      <c r="AI50" s="23">
        <v>0</v>
      </c>
      <c r="AJ50" s="23">
        <v>0</v>
      </c>
      <c r="AK50" s="23">
        <v>0</v>
      </c>
      <c r="AL50" s="23">
        <v>37494600</v>
      </c>
      <c r="AM50" s="23">
        <v>0</v>
      </c>
      <c r="AN50" s="26" t="s">
        <v>84</v>
      </c>
    </row>
    <row r="51" spans="1:40" x14ac:dyDescent="0.15">
      <c r="A51" s="18" t="s">
        <v>82</v>
      </c>
      <c r="B51" s="18" t="s">
        <v>10</v>
      </c>
      <c r="C51" s="18" t="s">
        <v>12</v>
      </c>
      <c r="D51" s="18" t="s">
        <v>131</v>
      </c>
      <c r="E51" s="18" t="s">
        <v>193</v>
      </c>
      <c r="F51" s="18" t="s">
        <v>251</v>
      </c>
      <c r="G51" s="18" t="s">
        <v>84</v>
      </c>
      <c r="H51" s="18" t="s">
        <v>270</v>
      </c>
      <c r="I51" s="20">
        <v>16650000</v>
      </c>
      <c r="J51" s="18" t="s">
        <v>52</v>
      </c>
      <c r="K51" s="20">
        <v>26640000</v>
      </c>
      <c r="L51" s="18" t="s">
        <v>270</v>
      </c>
      <c r="M51" s="20">
        <v>16650000</v>
      </c>
      <c r="N51" s="18" t="s">
        <v>52</v>
      </c>
      <c r="O51" s="20">
        <v>26640000</v>
      </c>
      <c r="P51" s="20">
        <v>16650000</v>
      </c>
      <c r="Q51" s="20">
        <v>0</v>
      </c>
      <c r="R51" s="20">
        <v>0</v>
      </c>
      <c r="S51" s="21">
        <v>0</v>
      </c>
      <c r="T51" s="18" t="s">
        <v>51</v>
      </c>
      <c r="U51" s="18" t="s">
        <v>84</v>
      </c>
      <c r="V51" s="18" t="s">
        <v>286</v>
      </c>
      <c r="W51" s="21" t="s">
        <v>84</v>
      </c>
      <c r="X51" s="21">
        <v>1</v>
      </c>
      <c r="Y51" s="18" t="s">
        <v>84</v>
      </c>
      <c r="Z51" s="18" t="s">
        <v>84</v>
      </c>
      <c r="AA51" s="21" t="s">
        <v>84</v>
      </c>
      <c r="AB51" s="21" t="s">
        <v>84</v>
      </c>
      <c r="AC51" s="18" t="s">
        <v>84</v>
      </c>
      <c r="AD51" s="23">
        <v>222</v>
      </c>
      <c r="AE51" s="24">
        <v>79029.95</v>
      </c>
      <c r="AF51" s="23">
        <v>17544650</v>
      </c>
      <c r="AG51" s="24">
        <v>75000</v>
      </c>
      <c r="AH51" s="25">
        <v>1</v>
      </c>
      <c r="AI51" s="23">
        <v>0</v>
      </c>
      <c r="AJ51" s="23">
        <v>0</v>
      </c>
      <c r="AK51" s="23">
        <v>0</v>
      </c>
      <c r="AL51" s="23">
        <v>16650000</v>
      </c>
      <c r="AM51" s="23">
        <v>0</v>
      </c>
      <c r="AN51" s="26" t="s">
        <v>84</v>
      </c>
    </row>
    <row r="52" spans="1:40" x14ac:dyDescent="0.15">
      <c r="A52" s="18" t="s">
        <v>82</v>
      </c>
      <c r="B52" s="18" t="s">
        <v>10</v>
      </c>
      <c r="C52" s="18" t="s">
        <v>12</v>
      </c>
      <c r="D52" s="18" t="s">
        <v>132</v>
      </c>
      <c r="E52" s="18" t="s">
        <v>194</v>
      </c>
      <c r="F52" s="18" t="s">
        <v>252</v>
      </c>
      <c r="G52" s="18" t="s">
        <v>84</v>
      </c>
      <c r="H52" s="18" t="s">
        <v>270</v>
      </c>
      <c r="I52" s="20">
        <v>12800700</v>
      </c>
      <c r="J52" s="18" t="s">
        <v>52</v>
      </c>
      <c r="K52" s="20">
        <v>20481120</v>
      </c>
      <c r="L52" s="18" t="s">
        <v>270</v>
      </c>
      <c r="M52" s="20">
        <v>12800700</v>
      </c>
      <c r="N52" s="18" t="s">
        <v>52</v>
      </c>
      <c r="O52" s="20">
        <v>20481120</v>
      </c>
      <c r="P52" s="20">
        <v>12800700</v>
      </c>
      <c r="Q52" s="20">
        <v>0</v>
      </c>
      <c r="R52" s="20">
        <v>0</v>
      </c>
      <c r="S52" s="21">
        <v>0</v>
      </c>
      <c r="T52" s="18" t="s">
        <v>51</v>
      </c>
      <c r="U52" s="18" t="s">
        <v>84</v>
      </c>
      <c r="V52" s="18" t="s">
        <v>286</v>
      </c>
      <c r="W52" s="21" t="s">
        <v>84</v>
      </c>
      <c r="X52" s="21">
        <v>1</v>
      </c>
      <c r="Y52" s="18" t="s">
        <v>84</v>
      </c>
      <c r="Z52" s="18" t="s">
        <v>84</v>
      </c>
      <c r="AA52" s="21" t="s">
        <v>84</v>
      </c>
      <c r="AB52" s="21" t="s">
        <v>84</v>
      </c>
      <c r="AC52" s="18" t="s">
        <v>84</v>
      </c>
      <c r="AD52" s="23">
        <v>99</v>
      </c>
      <c r="AE52" s="24">
        <v>131855.67999999999</v>
      </c>
      <c r="AF52" s="23">
        <v>13053712</v>
      </c>
      <c r="AG52" s="24">
        <v>129300</v>
      </c>
      <c r="AH52" s="25">
        <v>1</v>
      </c>
      <c r="AI52" s="23">
        <v>0</v>
      </c>
      <c r="AJ52" s="23">
        <v>0</v>
      </c>
      <c r="AK52" s="23">
        <v>0</v>
      </c>
      <c r="AL52" s="23">
        <v>12800700</v>
      </c>
      <c r="AM52" s="23">
        <v>0</v>
      </c>
      <c r="AN52" s="26" t="s">
        <v>84</v>
      </c>
    </row>
    <row r="53" spans="1:40" x14ac:dyDescent="0.15">
      <c r="A53" s="18" t="s">
        <v>82</v>
      </c>
      <c r="B53" s="18" t="s">
        <v>10</v>
      </c>
      <c r="C53" s="18" t="s">
        <v>12</v>
      </c>
      <c r="D53" s="18" t="s">
        <v>133</v>
      </c>
      <c r="E53" s="18" t="s">
        <v>195</v>
      </c>
      <c r="F53" s="18" t="s">
        <v>253</v>
      </c>
      <c r="G53" s="18" t="s">
        <v>84</v>
      </c>
      <c r="H53" s="18" t="s">
        <v>270</v>
      </c>
      <c r="I53" s="20">
        <v>21800685</v>
      </c>
      <c r="J53" s="18" t="s">
        <v>52</v>
      </c>
      <c r="K53" s="20">
        <v>34881096</v>
      </c>
      <c r="L53" s="18" t="s">
        <v>270</v>
      </c>
      <c r="M53" s="20">
        <v>21800685</v>
      </c>
      <c r="N53" s="18" t="s">
        <v>52</v>
      </c>
      <c r="O53" s="20">
        <v>34881096</v>
      </c>
      <c r="P53" s="20">
        <v>21353700</v>
      </c>
      <c r="Q53" s="20">
        <v>446985</v>
      </c>
      <c r="R53" s="20">
        <v>0</v>
      </c>
      <c r="S53" s="21">
        <v>0</v>
      </c>
      <c r="T53" s="18" t="s">
        <v>51</v>
      </c>
      <c r="U53" s="18" t="s">
        <v>84</v>
      </c>
      <c r="V53" s="18" t="s">
        <v>286</v>
      </c>
      <c r="W53" s="21" t="s">
        <v>84</v>
      </c>
      <c r="X53" s="21">
        <v>1</v>
      </c>
      <c r="Y53" s="18" t="s">
        <v>84</v>
      </c>
      <c r="Z53" s="18" t="s">
        <v>84</v>
      </c>
      <c r="AA53" s="21" t="s">
        <v>84</v>
      </c>
      <c r="AB53" s="21" t="s">
        <v>84</v>
      </c>
      <c r="AC53" s="18" t="s">
        <v>84</v>
      </c>
      <c r="AD53" s="23">
        <v>237</v>
      </c>
      <c r="AE53" s="24">
        <v>94619.27</v>
      </c>
      <c r="AF53" s="23">
        <v>22424768</v>
      </c>
      <c r="AG53" s="24">
        <v>90100</v>
      </c>
      <c r="AH53" s="25">
        <v>1</v>
      </c>
      <c r="AI53" s="23">
        <v>446985</v>
      </c>
      <c r="AJ53" s="23">
        <v>0</v>
      </c>
      <c r="AK53" s="23">
        <v>446985</v>
      </c>
      <c r="AL53" s="23">
        <v>21800685</v>
      </c>
      <c r="AM53" s="23">
        <v>0</v>
      </c>
      <c r="AN53" s="26" t="s">
        <v>84</v>
      </c>
    </row>
    <row r="54" spans="1:40" x14ac:dyDescent="0.15">
      <c r="A54" s="18" t="s">
        <v>82</v>
      </c>
      <c r="B54" s="18" t="s">
        <v>10</v>
      </c>
      <c r="C54" s="18" t="s">
        <v>12</v>
      </c>
      <c r="D54" s="18" t="s">
        <v>134</v>
      </c>
      <c r="E54" s="18" t="s">
        <v>196</v>
      </c>
      <c r="F54" s="18" t="s">
        <v>254</v>
      </c>
      <c r="G54" s="18" t="s">
        <v>84</v>
      </c>
      <c r="H54" s="18" t="s">
        <v>270</v>
      </c>
      <c r="I54" s="20">
        <v>11571200</v>
      </c>
      <c r="J54" s="18" t="s">
        <v>52</v>
      </c>
      <c r="K54" s="20">
        <v>18513920</v>
      </c>
      <c r="L54" s="18" t="s">
        <v>270</v>
      </c>
      <c r="M54" s="20">
        <v>11571200</v>
      </c>
      <c r="N54" s="18" t="s">
        <v>52</v>
      </c>
      <c r="O54" s="20">
        <v>18513920</v>
      </c>
      <c r="P54" s="20">
        <v>11363200</v>
      </c>
      <c r="Q54" s="20">
        <v>208000</v>
      </c>
      <c r="R54" s="20">
        <v>0</v>
      </c>
      <c r="S54" s="21">
        <v>0</v>
      </c>
      <c r="T54" s="18" t="s">
        <v>51</v>
      </c>
      <c r="U54" s="18" t="s">
        <v>84</v>
      </c>
      <c r="V54" s="18" t="s">
        <v>286</v>
      </c>
      <c r="W54" s="21" t="s">
        <v>84</v>
      </c>
      <c r="X54" s="21">
        <v>1</v>
      </c>
      <c r="Y54" s="18" t="s">
        <v>84</v>
      </c>
      <c r="Z54" s="18" t="s">
        <v>84</v>
      </c>
      <c r="AA54" s="21" t="s">
        <v>84</v>
      </c>
      <c r="AB54" s="21" t="s">
        <v>84</v>
      </c>
      <c r="AC54" s="18" t="s">
        <v>84</v>
      </c>
      <c r="AD54" s="23">
        <v>67</v>
      </c>
      <c r="AE54" s="24">
        <v>176217.19</v>
      </c>
      <c r="AF54" s="23">
        <v>11806552</v>
      </c>
      <c r="AG54" s="24">
        <v>169600</v>
      </c>
      <c r="AH54" s="25">
        <v>1</v>
      </c>
      <c r="AI54" s="23">
        <v>208000</v>
      </c>
      <c r="AJ54" s="23">
        <v>0</v>
      </c>
      <c r="AK54" s="23">
        <v>208000</v>
      </c>
      <c r="AL54" s="23">
        <v>11571200</v>
      </c>
      <c r="AM54" s="23">
        <v>0</v>
      </c>
      <c r="AN54" s="26" t="s">
        <v>84</v>
      </c>
    </row>
    <row r="55" spans="1:40" x14ac:dyDescent="0.15">
      <c r="A55" s="18" t="s">
        <v>82</v>
      </c>
      <c r="B55" s="18" t="s">
        <v>10</v>
      </c>
      <c r="C55" s="18" t="s">
        <v>12</v>
      </c>
      <c r="D55" s="18" t="s">
        <v>135</v>
      </c>
      <c r="E55" s="18" t="s">
        <v>197</v>
      </c>
      <c r="F55" s="18" t="s">
        <v>255</v>
      </c>
      <c r="G55" s="18" t="s">
        <v>84</v>
      </c>
      <c r="H55" s="18" t="s">
        <v>270</v>
      </c>
      <c r="I55" s="20">
        <v>49868400</v>
      </c>
      <c r="J55" s="18" t="s">
        <v>52</v>
      </c>
      <c r="K55" s="20">
        <v>79789440</v>
      </c>
      <c r="L55" s="18" t="s">
        <v>270</v>
      </c>
      <c r="M55" s="20">
        <v>49868400</v>
      </c>
      <c r="N55" s="18" t="s">
        <v>52</v>
      </c>
      <c r="O55" s="20">
        <v>79789440</v>
      </c>
      <c r="P55" s="20">
        <v>49868400</v>
      </c>
      <c r="Q55" s="20">
        <v>0</v>
      </c>
      <c r="R55" s="20">
        <v>0</v>
      </c>
      <c r="S55" s="21">
        <v>0</v>
      </c>
      <c r="T55" s="18" t="s">
        <v>51</v>
      </c>
      <c r="U55" s="18" t="s">
        <v>84</v>
      </c>
      <c r="V55" s="18" t="s">
        <v>286</v>
      </c>
      <c r="W55" s="21" t="s">
        <v>84</v>
      </c>
      <c r="X55" s="21">
        <v>1</v>
      </c>
      <c r="Y55" s="18" t="s">
        <v>84</v>
      </c>
      <c r="Z55" s="18" t="s">
        <v>84</v>
      </c>
      <c r="AA55" s="21" t="s">
        <v>84</v>
      </c>
      <c r="AB55" s="21" t="s">
        <v>84</v>
      </c>
      <c r="AC55" s="18" t="s">
        <v>84</v>
      </c>
      <c r="AD55" s="23">
        <v>348</v>
      </c>
      <c r="AE55" s="24">
        <v>150355.76999999999</v>
      </c>
      <c r="AF55" s="23">
        <v>52323808</v>
      </c>
      <c r="AG55" s="24">
        <v>143300</v>
      </c>
      <c r="AH55" s="25">
        <v>1</v>
      </c>
      <c r="AI55" s="23">
        <v>0</v>
      </c>
      <c r="AJ55" s="23">
        <v>0</v>
      </c>
      <c r="AK55" s="23">
        <v>0</v>
      </c>
      <c r="AL55" s="23">
        <v>49868400</v>
      </c>
      <c r="AM55" s="23">
        <v>0</v>
      </c>
      <c r="AN55" s="26" t="s">
        <v>84</v>
      </c>
    </row>
    <row r="56" spans="1:40" x14ac:dyDescent="0.15">
      <c r="A56" s="18" t="s">
        <v>82</v>
      </c>
      <c r="B56" s="18" t="s">
        <v>10</v>
      </c>
      <c r="C56" s="18" t="s">
        <v>12</v>
      </c>
      <c r="D56" s="18" t="s">
        <v>136</v>
      </c>
      <c r="E56" s="18" t="s">
        <v>198</v>
      </c>
      <c r="F56" s="18" t="s">
        <v>256</v>
      </c>
      <c r="G56" s="18" t="s">
        <v>84</v>
      </c>
      <c r="H56" s="18" t="s">
        <v>270</v>
      </c>
      <c r="I56" s="20">
        <v>8049600</v>
      </c>
      <c r="J56" s="18" t="s">
        <v>52</v>
      </c>
      <c r="K56" s="20">
        <v>12879360</v>
      </c>
      <c r="L56" s="18" t="s">
        <v>270</v>
      </c>
      <c r="M56" s="20">
        <v>8049600</v>
      </c>
      <c r="N56" s="18" t="s">
        <v>52</v>
      </c>
      <c r="O56" s="20">
        <v>12879360</v>
      </c>
      <c r="P56" s="20">
        <v>8049600</v>
      </c>
      <c r="Q56" s="20">
        <v>0</v>
      </c>
      <c r="R56" s="20">
        <v>0</v>
      </c>
      <c r="S56" s="21">
        <v>0</v>
      </c>
      <c r="T56" s="18" t="s">
        <v>51</v>
      </c>
      <c r="U56" s="18" t="s">
        <v>84</v>
      </c>
      <c r="V56" s="18" t="s">
        <v>286</v>
      </c>
      <c r="W56" s="21" t="s">
        <v>84</v>
      </c>
      <c r="X56" s="21">
        <v>1</v>
      </c>
      <c r="Y56" s="18" t="s">
        <v>84</v>
      </c>
      <c r="Z56" s="18" t="s">
        <v>84</v>
      </c>
      <c r="AA56" s="21" t="s">
        <v>84</v>
      </c>
      <c r="AB56" s="21" t="s">
        <v>84</v>
      </c>
      <c r="AC56" s="18" t="s">
        <v>84</v>
      </c>
      <c r="AD56" s="23">
        <v>86</v>
      </c>
      <c r="AE56" s="24">
        <v>94129.94</v>
      </c>
      <c r="AF56" s="23">
        <v>8095174</v>
      </c>
      <c r="AG56" s="24">
        <v>93600</v>
      </c>
      <c r="AH56" s="25">
        <v>1</v>
      </c>
      <c r="AI56" s="23">
        <v>0</v>
      </c>
      <c r="AJ56" s="23">
        <v>0</v>
      </c>
      <c r="AK56" s="23">
        <v>0</v>
      </c>
      <c r="AL56" s="23">
        <v>8049600</v>
      </c>
      <c r="AM56" s="23">
        <v>0</v>
      </c>
      <c r="AN56" s="26" t="s">
        <v>84</v>
      </c>
    </row>
    <row r="57" spans="1:40" x14ac:dyDescent="0.15">
      <c r="A57" s="18" t="s">
        <v>82</v>
      </c>
      <c r="B57" s="18" t="s">
        <v>10</v>
      </c>
      <c r="C57" s="18" t="s">
        <v>12</v>
      </c>
      <c r="D57" s="18" t="s">
        <v>137</v>
      </c>
      <c r="E57" s="18" t="s">
        <v>199</v>
      </c>
      <c r="F57" s="18" t="s">
        <v>257</v>
      </c>
      <c r="G57" s="18" t="s">
        <v>84</v>
      </c>
      <c r="H57" s="18" t="s">
        <v>270</v>
      </c>
      <c r="I57" s="20">
        <v>14520000</v>
      </c>
      <c r="J57" s="18" t="s">
        <v>52</v>
      </c>
      <c r="K57" s="20">
        <v>23232000</v>
      </c>
      <c r="L57" s="18" t="s">
        <v>270</v>
      </c>
      <c r="M57" s="20">
        <v>14520000</v>
      </c>
      <c r="N57" s="18" t="s">
        <v>52</v>
      </c>
      <c r="O57" s="20">
        <v>23232000</v>
      </c>
      <c r="P57" s="20">
        <v>14520000</v>
      </c>
      <c r="Q57" s="20">
        <v>0</v>
      </c>
      <c r="R57" s="20">
        <v>0</v>
      </c>
      <c r="S57" s="21">
        <v>0</v>
      </c>
      <c r="T57" s="18" t="s">
        <v>51</v>
      </c>
      <c r="U57" s="18" t="s">
        <v>84</v>
      </c>
      <c r="V57" s="18" t="s">
        <v>286</v>
      </c>
      <c r="W57" s="21" t="s">
        <v>84</v>
      </c>
      <c r="X57" s="21">
        <v>1</v>
      </c>
      <c r="Y57" s="18" t="s">
        <v>84</v>
      </c>
      <c r="Z57" s="18" t="s">
        <v>84</v>
      </c>
      <c r="AA57" s="21" t="s">
        <v>84</v>
      </c>
      <c r="AB57" s="21" t="s">
        <v>84</v>
      </c>
      <c r="AC57" s="18" t="s">
        <v>84</v>
      </c>
      <c r="AD57" s="23">
        <v>48</v>
      </c>
      <c r="AE57" s="24">
        <v>321246.68</v>
      </c>
      <c r="AF57" s="23">
        <v>15419840</v>
      </c>
      <c r="AG57" s="24">
        <v>302500</v>
      </c>
      <c r="AH57" s="25">
        <v>1</v>
      </c>
      <c r="AI57" s="23">
        <v>0</v>
      </c>
      <c r="AJ57" s="23">
        <v>0</v>
      </c>
      <c r="AK57" s="23">
        <v>0</v>
      </c>
      <c r="AL57" s="23">
        <v>14520000</v>
      </c>
      <c r="AM57" s="23">
        <v>0</v>
      </c>
      <c r="AN57" s="26" t="s">
        <v>84</v>
      </c>
    </row>
    <row r="58" spans="1:40" x14ac:dyDescent="0.15">
      <c r="A58" s="18" t="s">
        <v>82</v>
      </c>
      <c r="B58" s="18" t="s">
        <v>10</v>
      </c>
      <c r="C58" s="18" t="s">
        <v>12</v>
      </c>
      <c r="D58" s="18" t="s">
        <v>138</v>
      </c>
      <c r="E58" s="18" t="s">
        <v>200</v>
      </c>
      <c r="F58" s="18" t="s">
        <v>258</v>
      </c>
      <c r="G58" s="18" t="s">
        <v>84</v>
      </c>
      <c r="H58" s="18" t="s">
        <v>270</v>
      </c>
      <c r="I58" s="20">
        <v>6645300</v>
      </c>
      <c r="J58" s="18" t="s">
        <v>52</v>
      </c>
      <c r="K58" s="20">
        <v>10632480</v>
      </c>
      <c r="L58" s="18" t="s">
        <v>270</v>
      </c>
      <c r="M58" s="20">
        <v>6645300</v>
      </c>
      <c r="N58" s="18" t="s">
        <v>52</v>
      </c>
      <c r="O58" s="20">
        <v>10632480</v>
      </c>
      <c r="P58" s="20">
        <v>6645300</v>
      </c>
      <c r="Q58" s="20">
        <v>0</v>
      </c>
      <c r="R58" s="20">
        <v>0</v>
      </c>
      <c r="S58" s="21">
        <v>0</v>
      </c>
      <c r="T58" s="18" t="s">
        <v>51</v>
      </c>
      <c r="U58" s="18" t="s">
        <v>84</v>
      </c>
      <c r="V58" s="18" t="s">
        <v>286</v>
      </c>
      <c r="W58" s="21" t="s">
        <v>84</v>
      </c>
      <c r="X58" s="21">
        <v>1</v>
      </c>
      <c r="Y58" s="18" t="s">
        <v>84</v>
      </c>
      <c r="Z58" s="18" t="s">
        <v>84</v>
      </c>
      <c r="AA58" s="21" t="s">
        <v>84</v>
      </c>
      <c r="AB58" s="21" t="s">
        <v>84</v>
      </c>
      <c r="AC58" s="18" t="s">
        <v>84</v>
      </c>
      <c r="AD58" s="23">
        <v>51</v>
      </c>
      <c r="AE58" s="24">
        <v>135173.96</v>
      </c>
      <c r="AF58" s="23">
        <v>6893871</v>
      </c>
      <c r="AG58" s="24">
        <v>130300</v>
      </c>
      <c r="AH58" s="25">
        <v>1</v>
      </c>
      <c r="AI58" s="23">
        <v>0</v>
      </c>
      <c r="AJ58" s="23">
        <v>0</v>
      </c>
      <c r="AK58" s="23">
        <v>0</v>
      </c>
      <c r="AL58" s="23">
        <v>6645300</v>
      </c>
      <c r="AM58" s="23">
        <v>0</v>
      </c>
      <c r="AN58" s="26" t="s">
        <v>84</v>
      </c>
    </row>
    <row r="59" spans="1:40" x14ac:dyDescent="0.15">
      <c r="A59" s="18" t="s">
        <v>82</v>
      </c>
      <c r="B59" s="18" t="s">
        <v>10</v>
      </c>
      <c r="C59" s="18" t="s">
        <v>12</v>
      </c>
      <c r="D59" s="18" t="s">
        <v>139</v>
      </c>
      <c r="E59" s="18" t="s">
        <v>201</v>
      </c>
      <c r="F59" s="18" t="s">
        <v>259</v>
      </c>
      <c r="G59" s="18" t="s">
        <v>84</v>
      </c>
      <c r="H59" s="18" t="s">
        <v>270</v>
      </c>
      <c r="I59" s="20">
        <v>3696000</v>
      </c>
      <c r="J59" s="18" t="s">
        <v>52</v>
      </c>
      <c r="K59" s="20">
        <v>5913600</v>
      </c>
      <c r="L59" s="18" t="s">
        <v>270</v>
      </c>
      <c r="M59" s="20">
        <v>3696000</v>
      </c>
      <c r="N59" s="18" t="s">
        <v>52</v>
      </c>
      <c r="O59" s="20">
        <v>5913600</v>
      </c>
      <c r="P59" s="20">
        <v>3696000</v>
      </c>
      <c r="Q59" s="20">
        <v>0</v>
      </c>
      <c r="R59" s="20">
        <v>0</v>
      </c>
      <c r="S59" s="21">
        <v>0</v>
      </c>
      <c r="T59" s="18" t="s">
        <v>51</v>
      </c>
      <c r="U59" s="18" t="s">
        <v>84</v>
      </c>
      <c r="V59" s="18" t="s">
        <v>286</v>
      </c>
      <c r="W59" s="21" t="s">
        <v>84</v>
      </c>
      <c r="X59" s="21">
        <v>1</v>
      </c>
      <c r="Y59" s="18" t="s">
        <v>84</v>
      </c>
      <c r="Z59" s="18" t="s">
        <v>84</v>
      </c>
      <c r="AA59" s="21" t="s">
        <v>84</v>
      </c>
      <c r="AB59" s="21" t="s">
        <v>84</v>
      </c>
      <c r="AC59" s="18" t="s">
        <v>84</v>
      </c>
      <c r="AD59" s="23">
        <v>20</v>
      </c>
      <c r="AE59" s="24">
        <v>184857.75</v>
      </c>
      <c r="AF59" s="23">
        <v>3697155</v>
      </c>
      <c r="AG59" s="24">
        <v>184800</v>
      </c>
      <c r="AH59" s="25">
        <v>1</v>
      </c>
      <c r="AI59" s="23">
        <v>0</v>
      </c>
      <c r="AJ59" s="23">
        <v>0</v>
      </c>
      <c r="AK59" s="23">
        <v>0</v>
      </c>
      <c r="AL59" s="23">
        <v>3696000</v>
      </c>
      <c r="AM59" s="23">
        <v>0</v>
      </c>
      <c r="AN59" s="26" t="s">
        <v>84</v>
      </c>
    </row>
    <row r="60" spans="1:40" x14ac:dyDescent="0.15">
      <c r="A60" s="18" t="s">
        <v>82</v>
      </c>
      <c r="B60" s="18" t="s">
        <v>10</v>
      </c>
      <c r="C60" s="18" t="s">
        <v>12</v>
      </c>
      <c r="D60" s="18" t="s">
        <v>140</v>
      </c>
      <c r="E60" s="18" t="s">
        <v>202</v>
      </c>
      <c r="F60" s="18" t="s">
        <v>260</v>
      </c>
      <c r="G60" s="18" t="s">
        <v>84</v>
      </c>
      <c r="H60" s="18" t="s">
        <v>270</v>
      </c>
      <c r="I60" s="20">
        <v>42213000</v>
      </c>
      <c r="J60" s="18" t="s">
        <v>52</v>
      </c>
      <c r="K60" s="20">
        <v>67540800</v>
      </c>
      <c r="L60" s="18" t="s">
        <v>270</v>
      </c>
      <c r="M60" s="20">
        <v>42213000</v>
      </c>
      <c r="N60" s="18" t="s">
        <v>52</v>
      </c>
      <c r="O60" s="20">
        <v>67540800</v>
      </c>
      <c r="P60" s="20">
        <v>41292000</v>
      </c>
      <c r="Q60" s="20">
        <v>921000</v>
      </c>
      <c r="R60" s="20">
        <v>0</v>
      </c>
      <c r="S60" s="21">
        <v>0</v>
      </c>
      <c r="T60" s="18" t="s">
        <v>51</v>
      </c>
      <c r="U60" s="18" t="s">
        <v>84</v>
      </c>
      <c r="V60" s="18" t="s">
        <v>286</v>
      </c>
      <c r="W60" s="21" t="s">
        <v>84</v>
      </c>
      <c r="X60" s="21">
        <v>1</v>
      </c>
      <c r="Y60" s="18" t="s">
        <v>84</v>
      </c>
      <c r="Z60" s="18" t="s">
        <v>84</v>
      </c>
      <c r="AA60" s="21" t="s">
        <v>84</v>
      </c>
      <c r="AB60" s="21" t="s">
        <v>84</v>
      </c>
      <c r="AC60" s="18" t="s">
        <v>84</v>
      </c>
      <c r="AD60" s="23">
        <v>372</v>
      </c>
      <c r="AE60" s="24">
        <v>119016.07</v>
      </c>
      <c r="AF60" s="23">
        <v>44273978</v>
      </c>
      <c r="AG60" s="24">
        <v>111000</v>
      </c>
      <c r="AH60" s="25">
        <v>1</v>
      </c>
      <c r="AI60" s="23">
        <v>921000</v>
      </c>
      <c r="AJ60" s="23">
        <v>0</v>
      </c>
      <c r="AK60" s="23">
        <v>921000</v>
      </c>
      <c r="AL60" s="23">
        <v>42213000</v>
      </c>
      <c r="AM60" s="23">
        <v>0</v>
      </c>
      <c r="AN60" s="26" t="s">
        <v>84</v>
      </c>
    </row>
    <row r="61" spans="1:40" x14ac:dyDescent="0.15">
      <c r="A61" s="18" t="s">
        <v>82</v>
      </c>
      <c r="B61" s="18" t="s">
        <v>10</v>
      </c>
      <c r="C61" s="18" t="s">
        <v>12</v>
      </c>
      <c r="D61" s="18" t="s">
        <v>141</v>
      </c>
      <c r="E61" s="18" t="s">
        <v>203</v>
      </c>
      <c r="F61" s="18" t="s">
        <v>261</v>
      </c>
      <c r="G61" s="18" t="s">
        <v>84</v>
      </c>
      <c r="H61" s="18" t="s">
        <v>270</v>
      </c>
      <c r="I61" s="20">
        <v>41381700</v>
      </c>
      <c r="J61" s="18" t="s">
        <v>52</v>
      </c>
      <c r="K61" s="20">
        <v>66210720</v>
      </c>
      <c r="L61" s="18" t="s">
        <v>270</v>
      </c>
      <c r="M61" s="20">
        <v>41381700</v>
      </c>
      <c r="N61" s="18" t="s">
        <v>52</v>
      </c>
      <c r="O61" s="20">
        <v>66210720</v>
      </c>
      <c r="P61" s="20">
        <v>41381700</v>
      </c>
      <c r="Q61" s="20">
        <v>0</v>
      </c>
      <c r="R61" s="20">
        <v>0</v>
      </c>
      <c r="S61" s="21">
        <v>0</v>
      </c>
      <c r="T61" s="18" t="s">
        <v>51</v>
      </c>
      <c r="U61" s="18" t="s">
        <v>84</v>
      </c>
      <c r="V61" s="18" t="s">
        <v>286</v>
      </c>
      <c r="W61" s="21" t="s">
        <v>84</v>
      </c>
      <c r="X61" s="21">
        <v>1</v>
      </c>
      <c r="Y61" s="18" t="s">
        <v>84</v>
      </c>
      <c r="Z61" s="18" t="s">
        <v>84</v>
      </c>
      <c r="AA61" s="21" t="s">
        <v>84</v>
      </c>
      <c r="AB61" s="21" t="s">
        <v>84</v>
      </c>
      <c r="AC61" s="18" t="s">
        <v>84</v>
      </c>
      <c r="AD61" s="23">
        <v>509</v>
      </c>
      <c r="AE61" s="24">
        <v>82005.06</v>
      </c>
      <c r="AF61" s="23">
        <v>41740578</v>
      </c>
      <c r="AG61" s="24">
        <v>81300</v>
      </c>
      <c r="AH61" s="25">
        <v>1</v>
      </c>
      <c r="AI61" s="23">
        <v>0</v>
      </c>
      <c r="AJ61" s="23">
        <v>0</v>
      </c>
      <c r="AK61" s="23">
        <v>0</v>
      </c>
      <c r="AL61" s="23">
        <v>41381700</v>
      </c>
      <c r="AM61" s="23">
        <v>0</v>
      </c>
      <c r="AN61" s="26" t="s">
        <v>84</v>
      </c>
    </row>
    <row r="62" spans="1:40" x14ac:dyDescent="0.15">
      <c r="A62" s="18" t="s">
        <v>82</v>
      </c>
      <c r="B62" s="18" t="s">
        <v>10</v>
      </c>
      <c r="C62" s="18" t="s">
        <v>12</v>
      </c>
      <c r="D62" s="18" t="s">
        <v>142</v>
      </c>
      <c r="E62" s="18" t="s">
        <v>204</v>
      </c>
      <c r="F62" s="18" t="s">
        <v>262</v>
      </c>
      <c r="G62" s="18" t="s">
        <v>84</v>
      </c>
      <c r="H62" s="18" t="s">
        <v>270</v>
      </c>
      <c r="I62" s="20">
        <v>16009230</v>
      </c>
      <c r="J62" s="18" t="s">
        <v>52</v>
      </c>
      <c r="K62" s="20">
        <v>25614768</v>
      </c>
      <c r="L62" s="18" t="s">
        <v>270</v>
      </c>
      <c r="M62" s="20">
        <v>16009230</v>
      </c>
      <c r="N62" s="18" t="s">
        <v>52</v>
      </c>
      <c r="O62" s="20">
        <v>25614768</v>
      </c>
      <c r="P62" s="20">
        <v>15575000</v>
      </c>
      <c r="Q62" s="20">
        <v>434230</v>
      </c>
      <c r="R62" s="20">
        <v>0</v>
      </c>
      <c r="S62" s="21">
        <v>0</v>
      </c>
      <c r="T62" s="18" t="s">
        <v>51</v>
      </c>
      <c r="U62" s="18" t="s">
        <v>84</v>
      </c>
      <c r="V62" s="18" t="s">
        <v>286</v>
      </c>
      <c r="W62" s="21" t="s">
        <v>84</v>
      </c>
      <c r="X62" s="21">
        <v>1</v>
      </c>
      <c r="Y62" s="18" t="s">
        <v>84</v>
      </c>
      <c r="Z62" s="18" t="s">
        <v>84</v>
      </c>
      <c r="AA62" s="21" t="s">
        <v>84</v>
      </c>
      <c r="AB62" s="21" t="s">
        <v>84</v>
      </c>
      <c r="AC62" s="18" t="s">
        <v>84</v>
      </c>
      <c r="AD62" s="23">
        <v>175</v>
      </c>
      <c r="AE62" s="24">
        <v>94856.51</v>
      </c>
      <c r="AF62" s="23">
        <v>16599890</v>
      </c>
      <c r="AG62" s="24">
        <v>89000</v>
      </c>
      <c r="AH62" s="25">
        <v>1</v>
      </c>
      <c r="AI62" s="23">
        <v>434230</v>
      </c>
      <c r="AJ62" s="23">
        <v>0</v>
      </c>
      <c r="AK62" s="23">
        <v>434230</v>
      </c>
      <c r="AL62" s="23">
        <v>16009230</v>
      </c>
      <c r="AM62" s="23">
        <v>0</v>
      </c>
      <c r="AN62" s="26" t="s">
        <v>84</v>
      </c>
    </row>
    <row r="63" spans="1:40" x14ac:dyDescent="0.15">
      <c r="A63" s="18" t="s">
        <v>82</v>
      </c>
      <c r="B63" s="18" t="s">
        <v>10</v>
      </c>
      <c r="C63" s="18" t="s">
        <v>12</v>
      </c>
      <c r="D63" s="18" t="s">
        <v>143</v>
      </c>
      <c r="E63" s="18" t="s">
        <v>205</v>
      </c>
      <c r="F63" s="18" t="s">
        <v>263</v>
      </c>
      <c r="G63" s="18" t="s">
        <v>84</v>
      </c>
      <c r="H63" s="18" t="s">
        <v>270</v>
      </c>
      <c r="I63" s="20">
        <v>13060000</v>
      </c>
      <c r="J63" s="18" t="s">
        <v>52</v>
      </c>
      <c r="K63" s="20">
        <v>20896000</v>
      </c>
      <c r="L63" s="18" t="s">
        <v>270</v>
      </c>
      <c r="M63" s="20">
        <v>13060000</v>
      </c>
      <c r="N63" s="18" t="s">
        <v>52</v>
      </c>
      <c r="O63" s="20">
        <v>20896000</v>
      </c>
      <c r="P63" s="20">
        <v>13060000</v>
      </c>
      <c r="Q63" s="20">
        <v>0</v>
      </c>
      <c r="R63" s="20">
        <v>0</v>
      </c>
      <c r="S63" s="21">
        <v>0</v>
      </c>
      <c r="T63" s="18" t="s">
        <v>51</v>
      </c>
      <c r="U63" s="18" t="s">
        <v>84</v>
      </c>
      <c r="V63" s="18" t="s">
        <v>286</v>
      </c>
      <c r="W63" s="21" t="s">
        <v>84</v>
      </c>
      <c r="X63" s="21">
        <v>1</v>
      </c>
      <c r="Y63" s="18" t="s">
        <v>84</v>
      </c>
      <c r="Z63" s="18" t="s">
        <v>84</v>
      </c>
      <c r="AA63" s="21" t="s">
        <v>84</v>
      </c>
      <c r="AB63" s="21" t="s">
        <v>84</v>
      </c>
      <c r="AC63" s="18" t="s">
        <v>84</v>
      </c>
      <c r="AD63" s="23">
        <v>100</v>
      </c>
      <c r="AE63" s="24">
        <v>139338.95000000001</v>
      </c>
      <c r="AF63" s="23">
        <v>13933895</v>
      </c>
      <c r="AG63" s="24">
        <v>130600</v>
      </c>
      <c r="AH63" s="25">
        <v>1</v>
      </c>
      <c r="AI63" s="23">
        <v>0</v>
      </c>
      <c r="AJ63" s="23">
        <v>0</v>
      </c>
      <c r="AK63" s="23">
        <v>0</v>
      </c>
      <c r="AL63" s="23">
        <v>13060000</v>
      </c>
      <c r="AM63" s="23">
        <v>0</v>
      </c>
      <c r="AN63" s="26" t="s">
        <v>84</v>
      </c>
    </row>
    <row r="64" spans="1:40" x14ac:dyDescent="0.15">
      <c r="A64" s="18" t="s">
        <v>83</v>
      </c>
      <c r="B64" s="18" t="s">
        <v>10</v>
      </c>
      <c r="C64" s="18" t="s">
        <v>12</v>
      </c>
      <c r="D64" s="18" t="s">
        <v>144</v>
      </c>
      <c r="E64" s="18" t="s">
        <v>84</v>
      </c>
      <c r="F64" s="18" t="s">
        <v>264</v>
      </c>
      <c r="G64" s="18" t="s">
        <v>267</v>
      </c>
      <c r="H64" s="18" t="s">
        <v>271</v>
      </c>
      <c r="I64" s="20">
        <v>16076</v>
      </c>
      <c r="J64" s="18" t="s">
        <v>276</v>
      </c>
      <c r="K64" s="20">
        <v>3215.2000000000003</v>
      </c>
      <c r="L64" s="18" t="s">
        <v>271</v>
      </c>
      <c r="M64" s="20">
        <v>16076</v>
      </c>
      <c r="N64" s="18" t="s">
        <v>276</v>
      </c>
      <c r="O64" s="20">
        <v>3215.2000000000003</v>
      </c>
      <c r="P64" s="20">
        <v>16076</v>
      </c>
      <c r="Q64" s="20">
        <v>0</v>
      </c>
      <c r="R64" s="20">
        <v>0</v>
      </c>
      <c r="S64" s="21">
        <v>0</v>
      </c>
      <c r="T64" s="18" t="s">
        <v>283</v>
      </c>
      <c r="U64" s="18" t="s">
        <v>84</v>
      </c>
      <c r="V64" s="18" t="s">
        <v>84</v>
      </c>
      <c r="W64" s="21" t="s">
        <v>84</v>
      </c>
      <c r="X64" s="21">
        <v>1</v>
      </c>
      <c r="Y64" s="18" t="s">
        <v>84</v>
      </c>
      <c r="Z64" s="18" t="s">
        <v>84</v>
      </c>
      <c r="AA64" s="21" t="s">
        <v>84</v>
      </c>
      <c r="AB64" s="21" t="s">
        <v>84</v>
      </c>
      <c r="AC64" s="18" t="s">
        <v>292</v>
      </c>
      <c r="AD64" s="23">
        <v>16076</v>
      </c>
      <c r="AE64" s="24">
        <v>1</v>
      </c>
      <c r="AF64" s="23">
        <v>16076</v>
      </c>
      <c r="AG64" s="24">
        <v>1</v>
      </c>
      <c r="AH64" s="25">
        <v>1</v>
      </c>
      <c r="AI64" s="23">
        <v>0</v>
      </c>
      <c r="AJ64" s="23">
        <v>0</v>
      </c>
      <c r="AK64" s="23">
        <v>0</v>
      </c>
      <c r="AL64" s="23">
        <v>16076</v>
      </c>
      <c r="AM64" s="23">
        <v>0</v>
      </c>
      <c r="AN64" s="26" t="s">
        <v>267</v>
      </c>
    </row>
    <row r="65" spans="1:40" x14ac:dyDescent="0.15">
      <c r="A65" s="18" t="s">
        <v>83</v>
      </c>
      <c r="B65" s="18" t="s">
        <v>10</v>
      </c>
      <c r="C65" s="18" t="s">
        <v>12</v>
      </c>
      <c r="D65" s="18" t="s">
        <v>144</v>
      </c>
      <c r="E65" s="18" t="s">
        <v>84</v>
      </c>
      <c r="F65" s="18" t="s">
        <v>264</v>
      </c>
      <c r="G65" s="18" t="s">
        <v>268</v>
      </c>
      <c r="H65" s="18" t="s">
        <v>271</v>
      </c>
      <c r="I65" s="20">
        <v>2870751</v>
      </c>
      <c r="J65" s="18" t="s">
        <v>276</v>
      </c>
      <c r="K65" s="20">
        <v>574150.20000000007</v>
      </c>
      <c r="L65" s="18" t="s">
        <v>271</v>
      </c>
      <c r="M65" s="20">
        <v>2870751</v>
      </c>
      <c r="N65" s="18" t="s">
        <v>276</v>
      </c>
      <c r="O65" s="20">
        <v>574150.20000000007</v>
      </c>
      <c r="P65" s="20">
        <v>2870656</v>
      </c>
      <c r="Q65" s="20">
        <v>95</v>
      </c>
      <c r="R65" s="20">
        <v>0</v>
      </c>
      <c r="S65" s="21">
        <v>0</v>
      </c>
      <c r="T65" s="18" t="s">
        <v>283</v>
      </c>
      <c r="U65" s="18" t="s">
        <v>84</v>
      </c>
      <c r="V65" s="18" t="s">
        <v>84</v>
      </c>
      <c r="W65" s="21" t="s">
        <v>84</v>
      </c>
      <c r="X65" s="21">
        <v>1</v>
      </c>
      <c r="Y65" s="18" t="s">
        <v>84</v>
      </c>
      <c r="Z65" s="18" t="s">
        <v>84</v>
      </c>
      <c r="AA65" s="21" t="s">
        <v>84</v>
      </c>
      <c r="AB65" s="21" t="s">
        <v>84</v>
      </c>
      <c r="AC65" s="18" t="s">
        <v>293</v>
      </c>
      <c r="AD65" s="23">
        <v>2870656</v>
      </c>
      <c r="AE65" s="24">
        <v>1</v>
      </c>
      <c r="AF65" s="23">
        <v>2870656</v>
      </c>
      <c r="AG65" s="24">
        <v>1</v>
      </c>
      <c r="AH65" s="25">
        <v>1</v>
      </c>
      <c r="AI65" s="23">
        <v>95</v>
      </c>
      <c r="AJ65" s="23">
        <v>0</v>
      </c>
      <c r="AK65" s="23">
        <v>95</v>
      </c>
      <c r="AL65" s="23">
        <v>2870751</v>
      </c>
      <c r="AM65" s="23">
        <v>0</v>
      </c>
      <c r="AN65" s="26" t="s">
        <v>268</v>
      </c>
    </row>
    <row r="66" spans="1:40" x14ac:dyDescent="0.15">
      <c r="A66" s="18" t="s">
        <v>83</v>
      </c>
      <c r="B66" s="18" t="s">
        <v>10</v>
      </c>
      <c r="C66" s="18" t="s">
        <v>12</v>
      </c>
      <c r="D66" s="18" t="s">
        <v>144</v>
      </c>
      <c r="E66" s="18" t="s">
        <v>84</v>
      </c>
      <c r="F66" s="18" t="s">
        <v>264</v>
      </c>
      <c r="G66" s="18" t="s">
        <v>269</v>
      </c>
      <c r="H66" s="18" t="s">
        <v>271</v>
      </c>
      <c r="I66" s="20">
        <v>11483013</v>
      </c>
      <c r="J66" s="18" t="s">
        <v>276</v>
      </c>
      <c r="K66" s="20">
        <v>2296602.6</v>
      </c>
      <c r="L66" s="18" t="s">
        <v>271</v>
      </c>
      <c r="M66" s="20">
        <v>11483013</v>
      </c>
      <c r="N66" s="18" t="s">
        <v>276</v>
      </c>
      <c r="O66" s="20">
        <v>2296602.6</v>
      </c>
      <c r="P66" s="20">
        <v>11482624</v>
      </c>
      <c r="Q66" s="20">
        <v>389</v>
      </c>
      <c r="R66" s="20">
        <v>0</v>
      </c>
      <c r="S66" s="21">
        <v>0</v>
      </c>
      <c r="T66" s="18" t="s">
        <v>283</v>
      </c>
      <c r="U66" s="18" t="s">
        <v>84</v>
      </c>
      <c r="V66" s="18" t="s">
        <v>84</v>
      </c>
      <c r="W66" s="21" t="s">
        <v>84</v>
      </c>
      <c r="X66" s="21">
        <v>1</v>
      </c>
      <c r="Y66" s="18" t="s">
        <v>84</v>
      </c>
      <c r="Z66" s="18" t="s">
        <v>84</v>
      </c>
      <c r="AA66" s="21" t="s">
        <v>84</v>
      </c>
      <c r="AB66" s="21" t="s">
        <v>84</v>
      </c>
      <c r="AC66" s="18" t="s">
        <v>294</v>
      </c>
      <c r="AD66" s="23">
        <v>11482624</v>
      </c>
      <c r="AE66" s="24">
        <v>1</v>
      </c>
      <c r="AF66" s="23">
        <v>11482624</v>
      </c>
      <c r="AG66" s="24">
        <v>1</v>
      </c>
      <c r="AH66" s="25">
        <v>1</v>
      </c>
      <c r="AI66" s="23">
        <v>389</v>
      </c>
      <c r="AJ66" s="23">
        <v>0</v>
      </c>
      <c r="AK66" s="23">
        <v>389</v>
      </c>
      <c r="AL66" s="23">
        <v>11483013</v>
      </c>
      <c r="AM66" s="23">
        <v>0</v>
      </c>
      <c r="AN66" s="26" t="s">
        <v>269</v>
      </c>
    </row>
    <row r="67" spans="1:40" x14ac:dyDescent="0.15">
      <c r="A67" s="18" t="s">
        <v>4</v>
      </c>
      <c r="B67" s="18" t="s">
        <v>84</v>
      </c>
      <c r="C67" s="18" t="s">
        <v>12</v>
      </c>
      <c r="D67" s="18" t="s">
        <v>145</v>
      </c>
      <c r="E67" s="18" t="s">
        <v>84</v>
      </c>
      <c r="F67" s="18" t="s">
        <v>265</v>
      </c>
      <c r="G67" s="18" t="s">
        <v>84</v>
      </c>
      <c r="H67" s="18" t="s">
        <v>272</v>
      </c>
      <c r="I67" s="20">
        <v>15969094</v>
      </c>
      <c r="J67" s="18" t="s">
        <v>2</v>
      </c>
      <c r="K67" s="20">
        <v>0</v>
      </c>
      <c r="L67" s="18" t="s">
        <v>272</v>
      </c>
      <c r="M67" s="20">
        <v>15969094</v>
      </c>
      <c r="N67" s="18" t="s">
        <v>2</v>
      </c>
      <c r="O67" s="20">
        <v>0</v>
      </c>
      <c r="P67" s="20">
        <v>15969094</v>
      </c>
      <c r="Q67" s="20">
        <v>0</v>
      </c>
      <c r="R67" s="20">
        <v>0</v>
      </c>
      <c r="S67" s="21">
        <v>0</v>
      </c>
      <c r="T67" s="18" t="s">
        <v>84</v>
      </c>
      <c r="U67" s="18" t="s">
        <v>84</v>
      </c>
      <c r="V67" s="18" t="s">
        <v>84</v>
      </c>
      <c r="W67" s="21" t="s">
        <v>84</v>
      </c>
      <c r="X67" s="21">
        <v>1</v>
      </c>
      <c r="Y67" s="18" t="s">
        <v>84</v>
      </c>
      <c r="Z67" s="18" t="s">
        <v>84</v>
      </c>
      <c r="AA67" s="21" t="s">
        <v>84</v>
      </c>
      <c r="AB67" s="21" t="s">
        <v>84</v>
      </c>
      <c r="AC67" s="18" t="s">
        <v>84</v>
      </c>
      <c r="AD67" s="23">
        <v>0</v>
      </c>
      <c r="AE67" s="24">
        <v>0</v>
      </c>
      <c r="AF67" s="23">
        <v>15969094</v>
      </c>
      <c r="AG67" s="24">
        <v>1</v>
      </c>
      <c r="AH67" s="25">
        <v>1</v>
      </c>
      <c r="AI67" s="23">
        <v>0</v>
      </c>
      <c r="AJ67" s="23">
        <v>0</v>
      </c>
      <c r="AK67" s="23">
        <v>0</v>
      </c>
      <c r="AL67" s="23">
        <v>15969094</v>
      </c>
      <c r="AM67" s="23">
        <v>0</v>
      </c>
      <c r="AN67" s="26" t="s">
        <v>84</v>
      </c>
    </row>
    <row r="68" spans="1:40" x14ac:dyDescent="0.15">
      <c r="A68" s="18" t="s">
        <v>4</v>
      </c>
      <c r="B68" s="18" t="s">
        <v>84</v>
      </c>
      <c r="C68" s="18" t="s">
        <v>12</v>
      </c>
      <c r="D68" s="18" t="s">
        <v>146</v>
      </c>
      <c r="E68" s="18" t="s">
        <v>84</v>
      </c>
      <c r="F68" s="18" t="s">
        <v>266</v>
      </c>
      <c r="G68" s="18" t="s">
        <v>84</v>
      </c>
      <c r="H68" s="18" t="s">
        <v>273</v>
      </c>
      <c r="I68" s="20">
        <v>2150</v>
      </c>
      <c r="J68" s="18" t="s">
        <v>277</v>
      </c>
      <c r="K68" s="20">
        <v>2150</v>
      </c>
      <c r="L68" s="18" t="s">
        <v>273</v>
      </c>
      <c r="M68" s="20">
        <v>2150</v>
      </c>
      <c r="N68" s="18" t="s">
        <v>277</v>
      </c>
      <c r="O68" s="20">
        <v>2150</v>
      </c>
      <c r="P68" s="20">
        <v>2150</v>
      </c>
      <c r="Q68" s="20">
        <v>0</v>
      </c>
      <c r="R68" s="20">
        <v>0</v>
      </c>
      <c r="S68" s="21">
        <v>0</v>
      </c>
      <c r="T68" s="18" t="s">
        <v>84</v>
      </c>
      <c r="U68" s="18" t="s">
        <v>84</v>
      </c>
      <c r="V68" s="18" t="s">
        <v>84</v>
      </c>
      <c r="W68" s="21" t="s">
        <v>84</v>
      </c>
      <c r="X68" s="21">
        <v>1</v>
      </c>
      <c r="Y68" s="18" t="s">
        <v>84</v>
      </c>
      <c r="Z68" s="18" t="s">
        <v>84</v>
      </c>
      <c r="AA68" s="21" t="s">
        <v>84</v>
      </c>
      <c r="AB68" s="21" t="s">
        <v>84</v>
      </c>
      <c r="AC68" s="18" t="s">
        <v>84</v>
      </c>
      <c r="AD68" s="23">
        <v>0</v>
      </c>
      <c r="AE68" s="24">
        <v>0</v>
      </c>
      <c r="AF68" s="23">
        <v>2150</v>
      </c>
      <c r="AG68" s="24">
        <v>1</v>
      </c>
      <c r="AH68" s="25">
        <v>1</v>
      </c>
      <c r="AI68" s="23">
        <v>0</v>
      </c>
      <c r="AJ68" s="23">
        <v>0</v>
      </c>
      <c r="AK68" s="23">
        <v>0</v>
      </c>
      <c r="AL68" s="23">
        <v>2150</v>
      </c>
      <c r="AM68" s="23">
        <v>0</v>
      </c>
      <c r="AN68" s="26" t="s">
        <v>84</v>
      </c>
    </row>
  </sheetData>
  <mergeCells count="34">
    <mergeCell ref="AJ4:AJ5"/>
    <mergeCell ref="AK4:AK5"/>
    <mergeCell ref="AL4:AL5"/>
    <mergeCell ref="AM4:AM5"/>
    <mergeCell ref="AN4:AN5"/>
    <mergeCell ref="AE4:AE5"/>
    <mergeCell ref="AF4:AF5"/>
    <mergeCell ref="AG4:AG5"/>
    <mergeCell ref="AH4:AH5"/>
    <mergeCell ref="AI4:AI5"/>
    <mergeCell ref="A4:A5"/>
    <mergeCell ref="B4:B5"/>
    <mergeCell ref="C4:C5"/>
    <mergeCell ref="D4:D5"/>
    <mergeCell ref="E4:E5"/>
    <mergeCell ref="F4:F5"/>
    <mergeCell ref="S4:S5"/>
    <mergeCell ref="T4:T5"/>
    <mergeCell ref="U4:U5"/>
    <mergeCell ref="V4:V5"/>
    <mergeCell ref="AC4:AC5"/>
    <mergeCell ref="AD4:AD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3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35" width="9" style="1"/>
    <col min="36" max="36" width="13.88671875" style="1" bestFit="1" customWidth="1"/>
    <col min="37" max="16384" width="9" style="1"/>
  </cols>
  <sheetData>
    <row r="1" spans="1:38" x14ac:dyDescent="0.2">
      <c r="A1" s="1" t="s">
        <v>0</v>
      </c>
      <c r="B1" s="3" t="s">
        <v>7</v>
      </c>
      <c r="Z1" s="11"/>
      <c r="AA1" s="11"/>
      <c r="AK1" s="11"/>
      <c r="AL1" s="11"/>
    </row>
    <row r="2" spans="1:38" x14ac:dyDescent="0.2">
      <c r="A2" s="1" t="s">
        <v>1</v>
      </c>
      <c r="B2" s="4">
        <v>46295</v>
      </c>
      <c r="D2" s="1" t="s">
        <v>13</v>
      </c>
      <c r="F2" s="1" t="s">
        <v>38</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c r="Z3" s="1" t="s">
        <v>2</v>
      </c>
      <c r="AA3" s="1" t="s">
        <v>2</v>
      </c>
      <c r="AB3" s="1" t="s">
        <v>2</v>
      </c>
      <c r="AC3" s="1" t="s">
        <v>2</v>
      </c>
      <c r="AD3" s="1" t="s">
        <v>2</v>
      </c>
      <c r="AE3" s="1" t="s">
        <v>2</v>
      </c>
      <c r="AF3" s="1" t="s">
        <v>2</v>
      </c>
      <c r="AG3" s="1" t="s">
        <v>2</v>
      </c>
      <c r="AH3" s="1" t="s">
        <v>2</v>
      </c>
      <c r="AI3" s="1" t="s">
        <v>2</v>
      </c>
      <c r="AJ3" s="1" t="s">
        <v>2</v>
      </c>
    </row>
    <row r="4" spans="1:38" customFormat="1" ht="11.25" customHeight="1" x14ac:dyDescent="0.2">
      <c r="A4" s="702" t="s">
        <v>3</v>
      </c>
      <c r="B4" s="702" t="s">
        <v>8</v>
      </c>
      <c r="C4" s="702" t="s">
        <v>11</v>
      </c>
      <c r="D4" s="695" t="s">
        <v>14</v>
      </c>
      <c r="E4" s="695" t="s">
        <v>26</v>
      </c>
      <c r="F4" s="702" t="s">
        <v>39</v>
      </c>
      <c r="G4" s="695" t="s">
        <v>42</v>
      </c>
      <c r="H4" s="703" t="s">
        <v>46</v>
      </c>
      <c r="I4" s="703"/>
      <c r="J4" s="703" t="s">
        <v>49</v>
      </c>
      <c r="K4" s="703"/>
      <c r="L4" s="703" t="s">
        <v>50</v>
      </c>
      <c r="M4" s="705" t="s">
        <v>53</v>
      </c>
      <c r="N4" s="691" t="s">
        <v>54</v>
      </c>
      <c r="O4" s="691" t="s">
        <v>55</v>
      </c>
      <c r="P4" s="691" t="s">
        <v>56</v>
      </c>
      <c r="Q4" s="691" t="s">
        <v>58</v>
      </c>
      <c r="R4" s="700" t="s">
        <v>59</v>
      </c>
      <c r="S4" s="700" t="s">
        <v>60</v>
      </c>
      <c r="T4" s="702" t="s">
        <v>61</v>
      </c>
      <c r="U4" s="703" t="s">
        <v>64</v>
      </c>
      <c r="V4" s="705" t="s">
        <v>65</v>
      </c>
      <c r="W4" s="705" t="s">
        <v>66</v>
      </c>
      <c r="X4" s="705" t="s">
        <v>67</v>
      </c>
      <c r="Y4" s="705" t="s">
        <v>68</v>
      </c>
      <c r="Z4" s="707" t="s">
        <v>70</v>
      </c>
      <c r="AA4" s="707" t="s">
        <v>71</v>
      </c>
      <c r="AB4" s="707" t="s">
        <v>72</v>
      </c>
      <c r="AC4" s="707" t="s">
        <v>73</v>
      </c>
      <c r="AD4" s="707" t="s">
        <v>74</v>
      </c>
      <c r="AE4" s="707" t="s">
        <v>75</v>
      </c>
      <c r="AF4" s="707" t="s">
        <v>76</v>
      </c>
      <c r="AG4" s="707" t="s">
        <v>77</v>
      </c>
      <c r="AH4" s="707" t="s">
        <v>78</v>
      </c>
      <c r="AI4" s="707" t="s">
        <v>79</v>
      </c>
      <c r="AJ4" s="707" t="s">
        <v>80</v>
      </c>
    </row>
    <row r="5" spans="1:38" customFormat="1" ht="21.6" x14ac:dyDescent="0.2">
      <c r="A5" s="691"/>
      <c r="B5" s="691"/>
      <c r="C5" s="691"/>
      <c r="D5" s="696"/>
      <c r="E5" s="696"/>
      <c r="F5" s="696"/>
      <c r="G5" s="696"/>
      <c r="H5" s="5" t="s">
        <v>47</v>
      </c>
      <c r="I5" s="5" t="s">
        <v>48</v>
      </c>
      <c r="J5" s="5" t="s">
        <v>47</v>
      </c>
      <c r="K5" s="5" t="s">
        <v>48</v>
      </c>
      <c r="L5" s="704"/>
      <c r="M5" s="706"/>
      <c r="N5" s="692"/>
      <c r="O5" s="692"/>
      <c r="P5" s="692"/>
      <c r="Q5" s="692"/>
      <c r="R5" s="709"/>
      <c r="S5" s="709"/>
      <c r="T5" s="691"/>
      <c r="U5" s="704"/>
      <c r="V5" s="706"/>
      <c r="W5" s="706"/>
      <c r="X5" s="706"/>
      <c r="Y5" s="706"/>
      <c r="Z5" s="708"/>
      <c r="AA5" s="708"/>
      <c r="AB5" s="708"/>
      <c r="AC5" s="708"/>
      <c r="AD5" s="708"/>
      <c r="AE5" s="708"/>
      <c r="AF5" s="708"/>
      <c r="AG5" s="708"/>
      <c r="AH5" s="708"/>
      <c r="AI5" s="708"/>
      <c r="AJ5" s="708"/>
    </row>
    <row r="6" spans="1:38" x14ac:dyDescent="0.2">
      <c r="A6" s="2" t="s">
        <v>4</v>
      </c>
      <c r="B6" s="2" t="s">
        <v>9</v>
      </c>
      <c r="C6" s="2" t="s">
        <v>12</v>
      </c>
      <c r="D6" s="2" t="s">
        <v>15</v>
      </c>
      <c r="E6" s="2" t="s">
        <v>27</v>
      </c>
      <c r="F6" s="2" t="s">
        <v>9</v>
      </c>
      <c r="G6" s="2" t="s">
        <v>43</v>
      </c>
      <c r="H6" s="6">
        <v>0</v>
      </c>
      <c r="I6" s="6">
        <v>0</v>
      </c>
      <c r="J6" s="6">
        <v>0</v>
      </c>
      <c r="K6" s="6">
        <v>0</v>
      </c>
      <c r="L6" s="2" t="s">
        <v>9</v>
      </c>
      <c r="M6" s="6">
        <v>0</v>
      </c>
      <c r="N6" s="8" t="s">
        <v>9</v>
      </c>
      <c r="O6" s="8" t="s">
        <v>9</v>
      </c>
      <c r="P6" s="2" t="s">
        <v>9</v>
      </c>
      <c r="Q6" s="9">
        <v>0</v>
      </c>
      <c r="R6" s="10">
        <v>0</v>
      </c>
      <c r="S6" s="9">
        <v>0</v>
      </c>
      <c r="T6" s="2" t="s">
        <v>62</v>
      </c>
      <c r="U6" s="6">
        <v>0</v>
      </c>
      <c r="V6" s="9" t="s">
        <v>9</v>
      </c>
      <c r="W6" s="9">
        <v>1</v>
      </c>
      <c r="X6" s="9">
        <v>1</v>
      </c>
      <c r="Y6" s="2" t="s">
        <v>9</v>
      </c>
      <c r="Z6" s="12">
        <v>0</v>
      </c>
      <c r="AA6" s="13">
        <v>0</v>
      </c>
      <c r="AB6" s="12">
        <v>29825884</v>
      </c>
      <c r="AC6" s="13">
        <v>1</v>
      </c>
      <c r="AD6" s="14">
        <v>1</v>
      </c>
      <c r="AE6" s="12">
        <v>0</v>
      </c>
      <c r="AF6" s="12">
        <v>0</v>
      </c>
      <c r="AG6" s="12">
        <v>0</v>
      </c>
      <c r="AH6" s="12">
        <v>29825884</v>
      </c>
      <c r="AI6" s="12">
        <v>0</v>
      </c>
      <c r="AJ6" s="15" t="s">
        <v>9</v>
      </c>
    </row>
    <row r="7" spans="1:38" x14ac:dyDescent="0.2">
      <c r="A7" s="2" t="s">
        <v>4</v>
      </c>
      <c r="B7" s="2" t="s">
        <v>9</v>
      </c>
      <c r="C7" s="2" t="s">
        <v>12</v>
      </c>
      <c r="D7" s="2" t="s">
        <v>16</v>
      </c>
      <c r="E7" s="2" t="s">
        <v>28</v>
      </c>
      <c r="F7" s="2" t="s">
        <v>9</v>
      </c>
      <c r="G7" s="2" t="s">
        <v>43</v>
      </c>
      <c r="H7" s="6">
        <v>0</v>
      </c>
      <c r="I7" s="6">
        <v>0</v>
      </c>
      <c r="J7" s="6">
        <v>0</v>
      </c>
      <c r="K7" s="6">
        <v>0</v>
      </c>
      <c r="L7" s="2" t="s">
        <v>9</v>
      </c>
      <c r="M7" s="6">
        <v>0</v>
      </c>
      <c r="N7" s="8" t="s">
        <v>9</v>
      </c>
      <c r="O7" s="8" t="s">
        <v>9</v>
      </c>
      <c r="P7" s="2" t="s">
        <v>9</v>
      </c>
      <c r="Q7" s="9">
        <v>0</v>
      </c>
      <c r="R7" s="10">
        <v>0</v>
      </c>
      <c r="S7" s="9">
        <v>0</v>
      </c>
      <c r="T7" s="2" t="s">
        <v>62</v>
      </c>
      <c r="U7" s="6">
        <v>0</v>
      </c>
      <c r="V7" s="9" t="s">
        <v>9</v>
      </c>
      <c r="W7" s="9">
        <v>1</v>
      </c>
      <c r="X7" s="9">
        <v>1</v>
      </c>
      <c r="Y7" s="2" t="s">
        <v>9</v>
      </c>
      <c r="Z7" s="12">
        <v>0</v>
      </c>
      <c r="AA7" s="13">
        <v>0</v>
      </c>
      <c r="AB7" s="12">
        <v>-15384697</v>
      </c>
      <c r="AC7" s="13">
        <v>1</v>
      </c>
      <c r="AD7" s="14">
        <v>1</v>
      </c>
      <c r="AE7" s="12">
        <v>0</v>
      </c>
      <c r="AF7" s="12">
        <v>0</v>
      </c>
      <c r="AG7" s="12">
        <v>0</v>
      </c>
      <c r="AH7" s="12">
        <v>-15384697</v>
      </c>
      <c r="AI7" s="12">
        <v>0</v>
      </c>
      <c r="AJ7" s="15" t="s">
        <v>9</v>
      </c>
    </row>
    <row r="8" spans="1:38" x14ac:dyDescent="0.2">
      <c r="A8" s="2" t="s">
        <v>4</v>
      </c>
      <c r="B8" s="2" t="s">
        <v>9</v>
      </c>
      <c r="C8" s="2" t="s">
        <v>12</v>
      </c>
      <c r="D8" s="2" t="s">
        <v>17</v>
      </c>
      <c r="E8" s="2" t="s">
        <v>29</v>
      </c>
      <c r="F8" s="2" t="s">
        <v>9</v>
      </c>
      <c r="G8" s="2" t="s">
        <v>43</v>
      </c>
      <c r="H8" s="6">
        <v>0</v>
      </c>
      <c r="I8" s="6">
        <v>0</v>
      </c>
      <c r="J8" s="6">
        <v>0</v>
      </c>
      <c r="K8" s="6">
        <v>0</v>
      </c>
      <c r="L8" s="2" t="s">
        <v>9</v>
      </c>
      <c r="M8" s="6">
        <v>0</v>
      </c>
      <c r="N8" s="8" t="s">
        <v>9</v>
      </c>
      <c r="O8" s="8" t="s">
        <v>9</v>
      </c>
      <c r="P8" s="2" t="s">
        <v>9</v>
      </c>
      <c r="Q8" s="9">
        <v>0</v>
      </c>
      <c r="R8" s="10">
        <v>0</v>
      </c>
      <c r="S8" s="9">
        <v>0</v>
      </c>
      <c r="T8" s="2" t="s">
        <v>62</v>
      </c>
      <c r="U8" s="6">
        <v>0</v>
      </c>
      <c r="V8" s="9" t="s">
        <v>9</v>
      </c>
      <c r="W8" s="9">
        <v>1</v>
      </c>
      <c r="X8" s="9">
        <v>1</v>
      </c>
      <c r="Y8" s="2" t="s">
        <v>9</v>
      </c>
      <c r="Z8" s="12">
        <v>0</v>
      </c>
      <c r="AA8" s="13">
        <v>0</v>
      </c>
      <c r="AB8" s="12">
        <v>-29825884</v>
      </c>
      <c r="AC8" s="13">
        <v>1</v>
      </c>
      <c r="AD8" s="14">
        <v>1</v>
      </c>
      <c r="AE8" s="12">
        <v>0</v>
      </c>
      <c r="AF8" s="12">
        <v>0</v>
      </c>
      <c r="AG8" s="12">
        <v>0</v>
      </c>
      <c r="AH8" s="12">
        <v>-29825884</v>
      </c>
      <c r="AI8" s="12">
        <v>0</v>
      </c>
      <c r="AJ8" s="15" t="s">
        <v>9</v>
      </c>
    </row>
    <row r="9" spans="1:38" x14ac:dyDescent="0.2">
      <c r="A9" s="2" t="s">
        <v>4</v>
      </c>
      <c r="B9" s="2" t="s">
        <v>9</v>
      </c>
      <c r="C9" s="2" t="s">
        <v>12</v>
      </c>
      <c r="D9" s="2" t="s">
        <v>18</v>
      </c>
      <c r="E9" s="2" t="s">
        <v>30</v>
      </c>
      <c r="F9" s="2" t="s">
        <v>9</v>
      </c>
      <c r="G9" s="2" t="s">
        <v>43</v>
      </c>
      <c r="H9" s="6">
        <v>0</v>
      </c>
      <c r="I9" s="6">
        <v>0</v>
      </c>
      <c r="J9" s="6">
        <v>0</v>
      </c>
      <c r="K9" s="6">
        <v>0</v>
      </c>
      <c r="L9" s="2" t="s">
        <v>9</v>
      </c>
      <c r="M9" s="6">
        <v>0</v>
      </c>
      <c r="N9" s="8" t="s">
        <v>9</v>
      </c>
      <c r="O9" s="8" t="s">
        <v>9</v>
      </c>
      <c r="P9" s="2" t="s">
        <v>9</v>
      </c>
      <c r="Q9" s="9">
        <v>0</v>
      </c>
      <c r="R9" s="10">
        <v>0</v>
      </c>
      <c r="S9" s="9">
        <v>0</v>
      </c>
      <c r="T9" s="2" t="s">
        <v>62</v>
      </c>
      <c r="U9" s="6">
        <v>0</v>
      </c>
      <c r="V9" s="9" t="s">
        <v>9</v>
      </c>
      <c r="W9" s="9">
        <v>1</v>
      </c>
      <c r="X9" s="9">
        <v>1</v>
      </c>
      <c r="Y9" s="2" t="s">
        <v>9</v>
      </c>
      <c r="Z9" s="12">
        <v>0</v>
      </c>
      <c r="AA9" s="13">
        <v>0</v>
      </c>
      <c r="AB9" s="12">
        <v>-38780</v>
      </c>
      <c r="AC9" s="13">
        <v>1</v>
      </c>
      <c r="AD9" s="14">
        <v>1</v>
      </c>
      <c r="AE9" s="12">
        <v>0</v>
      </c>
      <c r="AF9" s="12">
        <v>0</v>
      </c>
      <c r="AG9" s="12">
        <v>0</v>
      </c>
      <c r="AH9" s="12">
        <v>-38780</v>
      </c>
      <c r="AI9" s="12">
        <v>0</v>
      </c>
      <c r="AJ9" s="15" t="s">
        <v>9</v>
      </c>
    </row>
    <row r="10" spans="1:38" x14ac:dyDescent="0.2">
      <c r="A10" s="2" t="s">
        <v>4</v>
      </c>
      <c r="B10" s="2" t="s">
        <v>9</v>
      </c>
      <c r="C10" s="2" t="s">
        <v>12</v>
      </c>
      <c r="D10" s="2" t="s">
        <v>19</v>
      </c>
      <c r="E10" s="2" t="s">
        <v>31</v>
      </c>
      <c r="F10" s="2" t="s">
        <v>9</v>
      </c>
      <c r="G10" s="2" t="s">
        <v>43</v>
      </c>
      <c r="H10" s="6">
        <v>0</v>
      </c>
      <c r="I10" s="6">
        <v>0</v>
      </c>
      <c r="J10" s="6">
        <v>0</v>
      </c>
      <c r="K10" s="6">
        <v>0</v>
      </c>
      <c r="L10" s="2" t="s">
        <v>9</v>
      </c>
      <c r="M10" s="6">
        <v>0</v>
      </c>
      <c r="N10" s="8" t="s">
        <v>9</v>
      </c>
      <c r="O10" s="8" t="s">
        <v>9</v>
      </c>
      <c r="P10" s="2" t="s">
        <v>9</v>
      </c>
      <c r="Q10" s="9">
        <v>0</v>
      </c>
      <c r="R10" s="10">
        <v>0</v>
      </c>
      <c r="S10" s="9">
        <v>0</v>
      </c>
      <c r="T10" s="2" t="s">
        <v>62</v>
      </c>
      <c r="U10" s="6">
        <v>0</v>
      </c>
      <c r="V10" s="9" t="s">
        <v>9</v>
      </c>
      <c r="W10" s="9">
        <v>1</v>
      </c>
      <c r="X10" s="9">
        <v>1</v>
      </c>
      <c r="Y10" s="2" t="s">
        <v>9</v>
      </c>
      <c r="Z10" s="12">
        <v>0</v>
      </c>
      <c r="AA10" s="13">
        <v>0</v>
      </c>
      <c r="AB10" s="12">
        <v>-186130</v>
      </c>
      <c r="AC10" s="13">
        <v>1</v>
      </c>
      <c r="AD10" s="14">
        <v>1</v>
      </c>
      <c r="AE10" s="12">
        <v>0</v>
      </c>
      <c r="AF10" s="12">
        <v>0</v>
      </c>
      <c r="AG10" s="12">
        <v>0</v>
      </c>
      <c r="AH10" s="12">
        <v>-186130</v>
      </c>
      <c r="AI10" s="12">
        <v>0</v>
      </c>
      <c r="AJ10" s="15" t="s">
        <v>9</v>
      </c>
    </row>
    <row r="11" spans="1:38" x14ac:dyDescent="0.2">
      <c r="A11" s="2" t="s">
        <v>4</v>
      </c>
      <c r="B11" s="2" t="s">
        <v>9</v>
      </c>
      <c r="C11" s="2" t="s">
        <v>12</v>
      </c>
      <c r="D11" s="2" t="s">
        <v>20</v>
      </c>
      <c r="E11" s="2" t="s">
        <v>32</v>
      </c>
      <c r="F11" s="2" t="s">
        <v>9</v>
      </c>
      <c r="G11" s="2" t="s">
        <v>43</v>
      </c>
      <c r="H11" s="6">
        <v>0</v>
      </c>
      <c r="I11" s="6">
        <v>0</v>
      </c>
      <c r="J11" s="6">
        <v>0</v>
      </c>
      <c r="K11" s="6">
        <v>0</v>
      </c>
      <c r="L11" s="2" t="s">
        <v>9</v>
      </c>
      <c r="M11" s="6">
        <v>0</v>
      </c>
      <c r="N11" s="8" t="s">
        <v>9</v>
      </c>
      <c r="O11" s="8" t="s">
        <v>9</v>
      </c>
      <c r="P11" s="2" t="s">
        <v>9</v>
      </c>
      <c r="Q11" s="9">
        <v>0</v>
      </c>
      <c r="R11" s="10">
        <v>0</v>
      </c>
      <c r="S11" s="9">
        <v>0</v>
      </c>
      <c r="T11" s="2" t="s">
        <v>62</v>
      </c>
      <c r="U11" s="6">
        <v>0</v>
      </c>
      <c r="V11" s="9" t="s">
        <v>9</v>
      </c>
      <c r="W11" s="9">
        <v>1</v>
      </c>
      <c r="X11" s="9">
        <v>1</v>
      </c>
      <c r="Y11" s="2" t="s">
        <v>9</v>
      </c>
      <c r="Z11" s="12">
        <v>0</v>
      </c>
      <c r="AA11" s="13">
        <v>0</v>
      </c>
      <c r="AB11" s="12">
        <v>-10849</v>
      </c>
      <c r="AC11" s="13">
        <v>1</v>
      </c>
      <c r="AD11" s="14">
        <v>1</v>
      </c>
      <c r="AE11" s="12">
        <v>0</v>
      </c>
      <c r="AF11" s="12">
        <v>0</v>
      </c>
      <c r="AG11" s="12">
        <v>0</v>
      </c>
      <c r="AH11" s="12">
        <v>-10849</v>
      </c>
      <c r="AI11" s="12">
        <v>0</v>
      </c>
      <c r="AJ11" s="15" t="s">
        <v>9</v>
      </c>
    </row>
    <row r="12" spans="1:38" x14ac:dyDescent="0.2">
      <c r="A12" s="2" t="s">
        <v>4</v>
      </c>
      <c r="B12" s="2" t="s">
        <v>9</v>
      </c>
      <c r="C12" s="2" t="s">
        <v>12</v>
      </c>
      <c r="D12" s="2" t="s">
        <v>21</v>
      </c>
      <c r="E12" s="2" t="s">
        <v>33</v>
      </c>
      <c r="F12" s="2" t="s">
        <v>9</v>
      </c>
      <c r="G12" s="2" t="s">
        <v>43</v>
      </c>
      <c r="H12" s="6">
        <v>0</v>
      </c>
      <c r="I12" s="6">
        <v>0</v>
      </c>
      <c r="J12" s="6">
        <v>0</v>
      </c>
      <c r="K12" s="6">
        <v>0</v>
      </c>
      <c r="L12" s="2" t="s">
        <v>9</v>
      </c>
      <c r="M12" s="6">
        <v>0</v>
      </c>
      <c r="N12" s="8" t="s">
        <v>9</v>
      </c>
      <c r="O12" s="8" t="s">
        <v>9</v>
      </c>
      <c r="P12" s="2" t="s">
        <v>9</v>
      </c>
      <c r="Q12" s="9">
        <v>0</v>
      </c>
      <c r="R12" s="10">
        <v>0</v>
      </c>
      <c r="S12" s="9">
        <v>0</v>
      </c>
      <c r="T12" s="2" t="s">
        <v>62</v>
      </c>
      <c r="U12" s="6">
        <v>0</v>
      </c>
      <c r="V12" s="9" t="s">
        <v>9</v>
      </c>
      <c r="W12" s="9">
        <v>1</v>
      </c>
      <c r="X12" s="9">
        <v>1</v>
      </c>
      <c r="Y12" s="2" t="s">
        <v>9</v>
      </c>
      <c r="Z12" s="12">
        <v>0</v>
      </c>
      <c r="AA12" s="13">
        <v>0</v>
      </c>
      <c r="AB12" s="12">
        <v>-46522</v>
      </c>
      <c r="AC12" s="13">
        <v>1</v>
      </c>
      <c r="AD12" s="14">
        <v>1</v>
      </c>
      <c r="AE12" s="12">
        <v>0</v>
      </c>
      <c r="AF12" s="12">
        <v>0</v>
      </c>
      <c r="AG12" s="12">
        <v>0</v>
      </c>
      <c r="AH12" s="12">
        <v>-46522</v>
      </c>
      <c r="AI12" s="12">
        <v>0</v>
      </c>
      <c r="AJ12" s="15" t="s">
        <v>9</v>
      </c>
    </row>
    <row r="13" spans="1:38" x14ac:dyDescent="0.2">
      <c r="A13" s="2" t="s">
        <v>4</v>
      </c>
      <c r="B13" s="2" t="s">
        <v>9</v>
      </c>
      <c r="C13" s="2" t="s">
        <v>12</v>
      </c>
      <c r="D13" s="2" t="s">
        <v>22</v>
      </c>
      <c r="E13" s="2" t="s">
        <v>34</v>
      </c>
      <c r="F13" s="2" t="s">
        <v>9</v>
      </c>
      <c r="G13" s="2" t="s">
        <v>43</v>
      </c>
      <c r="H13" s="6">
        <v>0</v>
      </c>
      <c r="I13" s="6">
        <v>0</v>
      </c>
      <c r="J13" s="6">
        <v>0</v>
      </c>
      <c r="K13" s="6">
        <v>0</v>
      </c>
      <c r="L13" s="2" t="s">
        <v>9</v>
      </c>
      <c r="M13" s="6">
        <v>0</v>
      </c>
      <c r="N13" s="8" t="s">
        <v>9</v>
      </c>
      <c r="O13" s="8" t="s">
        <v>9</v>
      </c>
      <c r="P13" s="2" t="s">
        <v>9</v>
      </c>
      <c r="Q13" s="9">
        <v>0</v>
      </c>
      <c r="R13" s="10">
        <v>0</v>
      </c>
      <c r="S13" s="9">
        <v>0</v>
      </c>
      <c r="T13" s="2" t="s">
        <v>62</v>
      </c>
      <c r="U13" s="6">
        <v>0</v>
      </c>
      <c r="V13" s="9" t="s">
        <v>9</v>
      </c>
      <c r="W13" s="9">
        <v>1</v>
      </c>
      <c r="X13" s="9">
        <v>1</v>
      </c>
      <c r="Y13" s="2" t="s">
        <v>9</v>
      </c>
      <c r="Z13" s="12">
        <v>0</v>
      </c>
      <c r="AA13" s="13">
        <v>0</v>
      </c>
      <c r="AB13" s="12">
        <v>-9622</v>
      </c>
      <c r="AC13" s="13">
        <v>1</v>
      </c>
      <c r="AD13" s="14">
        <v>1</v>
      </c>
      <c r="AE13" s="12">
        <v>0</v>
      </c>
      <c r="AF13" s="12">
        <v>0</v>
      </c>
      <c r="AG13" s="12">
        <v>0</v>
      </c>
      <c r="AH13" s="12">
        <v>-9622</v>
      </c>
      <c r="AI13" s="12">
        <v>0</v>
      </c>
      <c r="AJ13" s="15" t="s">
        <v>9</v>
      </c>
    </row>
    <row r="14" spans="1:38" x14ac:dyDescent="0.2">
      <c r="A14" s="2" t="s">
        <v>4</v>
      </c>
      <c r="B14" s="2" t="s">
        <v>9</v>
      </c>
      <c r="C14" s="2" t="s">
        <v>12</v>
      </c>
      <c r="D14" s="2" t="s">
        <v>23</v>
      </c>
      <c r="E14" s="2" t="s">
        <v>35</v>
      </c>
      <c r="F14" s="2" t="s">
        <v>9</v>
      </c>
      <c r="G14" s="2" t="s">
        <v>43</v>
      </c>
      <c r="H14" s="6">
        <v>0</v>
      </c>
      <c r="I14" s="6">
        <v>0</v>
      </c>
      <c r="J14" s="6">
        <v>0</v>
      </c>
      <c r="K14" s="6">
        <v>0</v>
      </c>
      <c r="L14" s="2" t="s">
        <v>9</v>
      </c>
      <c r="M14" s="6">
        <v>0</v>
      </c>
      <c r="N14" s="8" t="s">
        <v>9</v>
      </c>
      <c r="O14" s="8" t="s">
        <v>9</v>
      </c>
      <c r="P14" s="2" t="s">
        <v>9</v>
      </c>
      <c r="Q14" s="9">
        <v>0</v>
      </c>
      <c r="R14" s="10">
        <v>0</v>
      </c>
      <c r="S14" s="9">
        <v>0</v>
      </c>
      <c r="T14" s="2" t="s">
        <v>62</v>
      </c>
      <c r="U14" s="6">
        <v>0</v>
      </c>
      <c r="V14" s="9" t="s">
        <v>9</v>
      </c>
      <c r="W14" s="9">
        <v>1</v>
      </c>
      <c r="X14" s="9">
        <v>1</v>
      </c>
      <c r="Y14" s="2" t="s">
        <v>9</v>
      </c>
      <c r="Z14" s="12">
        <v>0</v>
      </c>
      <c r="AA14" s="13">
        <v>0</v>
      </c>
      <c r="AB14" s="12">
        <v>-74152</v>
      </c>
      <c r="AC14" s="13">
        <v>1</v>
      </c>
      <c r="AD14" s="14">
        <v>1</v>
      </c>
      <c r="AE14" s="12">
        <v>0</v>
      </c>
      <c r="AF14" s="12">
        <v>0</v>
      </c>
      <c r="AG14" s="12">
        <v>0</v>
      </c>
      <c r="AH14" s="12">
        <v>-74152</v>
      </c>
      <c r="AI14" s="12">
        <v>0</v>
      </c>
      <c r="AJ14" s="15" t="s">
        <v>9</v>
      </c>
    </row>
    <row r="15" spans="1:38" x14ac:dyDescent="0.2">
      <c r="A15" s="2" t="s">
        <v>5</v>
      </c>
      <c r="B15" s="2" t="s">
        <v>10</v>
      </c>
      <c r="C15" s="2" t="s">
        <v>12</v>
      </c>
      <c r="D15" s="2" t="s">
        <v>24</v>
      </c>
      <c r="E15" s="2" t="s">
        <v>36</v>
      </c>
      <c r="F15" s="2" t="s">
        <v>40</v>
      </c>
      <c r="G15" s="2" t="s">
        <v>44</v>
      </c>
      <c r="H15" s="6">
        <v>0</v>
      </c>
      <c r="I15" s="6">
        <v>42690.400000000001</v>
      </c>
      <c r="J15" s="6">
        <v>0</v>
      </c>
      <c r="K15" s="6">
        <v>42690.400000000001</v>
      </c>
      <c r="L15" s="2" t="s">
        <v>51</v>
      </c>
      <c r="M15" s="6">
        <v>2134520</v>
      </c>
      <c r="N15" s="8" t="s">
        <v>9</v>
      </c>
      <c r="O15" s="8" t="s">
        <v>9</v>
      </c>
      <c r="P15" s="2" t="s">
        <v>9</v>
      </c>
      <c r="Q15" s="9">
        <v>0</v>
      </c>
      <c r="R15" s="10">
        <v>0</v>
      </c>
      <c r="S15" s="9">
        <v>0</v>
      </c>
      <c r="T15" s="2" t="s">
        <v>62</v>
      </c>
      <c r="U15" s="6">
        <v>2134520</v>
      </c>
      <c r="V15" s="9" t="s">
        <v>9</v>
      </c>
      <c r="W15" s="9">
        <v>1</v>
      </c>
      <c r="X15" s="9">
        <v>1</v>
      </c>
      <c r="Y15" s="2" t="s">
        <v>69</v>
      </c>
      <c r="Z15" s="12">
        <v>2134520</v>
      </c>
      <c r="AA15" s="13">
        <v>1</v>
      </c>
      <c r="AB15" s="12">
        <v>2134520</v>
      </c>
      <c r="AC15" s="13">
        <v>1</v>
      </c>
      <c r="AD15" s="14">
        <v>1</v>
      </c>
      <c r="AE15" s="12">
        <v>0</v>
      </c>
      <c r="AF15" s="12">
        <v>0</v>
      </c>
      <c r="AG15" s="12">
        <v>0</v>
      </c>
      <c r="AH15" s="12">
        <v>2134520</v>
      </c>
      <c r="AI15" s="12">
        <v>0</v>
      </c>
      <c r="AJ15" s="15" t="s">
        <v>81</v>
      </c>
    </row>
    <row r="16" spans="1:38" x14ac:dyDescent="0.2">
      <c r="A16" s="2" t="s">
        <v>6</v>
      </c>
      <c r="B16" s="2" t="s">
        <v>9</v>
      </c>
      <c r="C16" s="2" t="s">
        <v>12</v>
      </c>
      <c r="D16" s="2" t="s">
        <v>25</v>
      </c>
      <c r="E16" s="2" t="s">
        <v>37</v>
      </c>
      <c r="F16" s="2" t="s">
        <v>9</v>
      </c>
      <c r="G16" s="2" t="s">
        <v>45</v>
      </c>
      <c r="H16" s="6">
        <v>27200000</v>
      </c>
      <c r="I16" s="6">
        <v>43520000</v>
      </c>
      <c r="J16" s="6">
        <v>27200000</v>
      </c>
      <c r="K16" s="6">
        <v>43520000</v>
      </c>
      <c r="L16" s="2" t="s">
        <v>52</v>
      </c>
      <c r="M16" s="6">
        <v>27200000</v>
      </c>
      <c r="N16" s="8">
        <v>46272</v>
      </c>
      <c r="O16" s="8">
        <v>46367</v>
      </c>
      <c r="P16" s="2" t="s">
        <v>57</v>
      </c>
      <c r="Q16" s="9">
        <v>0</v>
      </c>
      <c r="R16" s="10">
        <v>0</v>
      </c>
      <c r="S16" s="9">
        <v>0.19726027397260273</v>
      </c>
      <c r="T16" s="2" t="s">
        <v>63</v>
      </c>
      <c r="U16" s="6">
        <v>0</v>
      </c>
      <c r="V16" s="9" t="s">
        <v>9</v>
      </c>
      <c r="W16" s="9">
        <v>1</v>
      </c>
      <c r="X16" s="9">
        <v>1</v>
      </c>
      <c r="Y16" s="2" t="s">
        <v>9</v>
      </c>
      <c r="Z16" s="12">
        <v>16</v>
      </c>
      <c r="AA16" s="13">
        <v>1757.79</v>
      </c>
      <c r="AB16" s="12">
        <v>0</v>
      </c>
      <c r="AC16" s="13">
        <v>1700</v>
      </c>
      <c r="AD16" s="14">
        <v>1</v>
      </c>
      <c r="AE16" s="12">
        <v>0</v>
      </c>
      <c r="AF16" s="12">
        <v>0</v>
      </c>
      <c r="AG16" s="12">
        <v>0</v>
      </c>
      <c r="AH16" s="12">
        <v>-924672</v>
      </c>
      <c r="AI16" s="12">
        <v>0</v>
      </c>
      <c r="AJ16" s="15" t="s">
        <v>9</v>
      </c>
    </row>
    <row r="17" spans="1:36" x14ac:dyDescent="0.2">
      <c r="A17" s="2" t="s">
        <v>6</v>
      </c>
      <c r="B17" s="2" t="s">
        <v>9</v>
      </c>
      <c r="C17" s="2" t="s">
        <v>12</v>
      </c>
      <c r="D17" s="2" t="s">
        <v>25</v>
      </c>
      <c r="E17" s="2" t="s">
        <v>37</v>
      </c>
      <c r="F17" s="2" t="s">
        <v>9</v>
      </c>
      <c r="G17" s="2" t="s">
        <v>45</v>
      </c>
      <c r="H17" s="6">
        <v>1700000</v>
      </c>
      <c r="I17" s="6">
        <v>2720000</v>
      </c>
      <c r="J17" s="6">
        <v>1700000</v>
      </c>
      <c r="K17" s="6">
        <v>2720000</v>
      </c>
      <c r="L17" s="2" t="s">
        <v>52</v>
      </c>
      <c r="M17" s="6">
        <v>1700000</v>
      </c>
      <c r="N17" s="8">
        <v>46294</v>
      </c>
      <c r="O17" s="8">
        <v>46367</v>
      </c>
      <c r="P17" s="2" t="s">
        <v>57</v>
      </c>
      <c r="Q17" s="9">
        <v>0</v>
      </c>
      <c r="R17" s="10">
        <v>0</v>
      </c>
      <c r="S17" s="9">
        <v>0.19726027397260273</v>
      </c>
      <c r="T17" s="2" t="s">
        <v>63</v>
      </c>
      <c r="U17" s="6">
        <v>0</v>
      </c>
      <c r="V17" s="9" t="s">
        <v>9</v>
      </c>
      <c r="W17" s="9">
        <v>1</v>
      </c>
      <c r="X17" s="9">
        <v>1</v>
      </c>
      <c r="Y17" s="2" t="s">
        <v>9</v>
      </c>
      <c r="Z17" s="12">
        <v>1</v>
      </c>
      <c r="AA17" s="13">
        <v>1701.21</v>
      </c>
      <c r="AB17" s="12">
        <v>0</v>
      </c>
      <c r="AC17" s="13">
        <v>1700</v>
      </c>
      <c r="AD17" s="14">
        <v>1</v>
      </c>
      <c r="AE17" s="12">
        <v>0</v>
      </c>
      <c r="AF17" s="12">
        <v>0</v>
      </c>
      <c r="AG17" s="12">
        <v>0</v>
      </c>
      <c r="AH17" s="12">
        <v>-1212</v>
      </c>
      <c r="AI17" s="12">
        <v>0</v>
      </c>
      <c r="AJ17" s="15" t="s">
        <v>9</v>
      </c>
    </row>
    <row r="18" spans="1:36" x14ac:dyDescent="0.2">
      <c r="A18" s="2" t="s">
        <v>6</v>
      </c>
      <c r="B18" s="2" t="s">
        <v>10</v>
      </c>
      <c r="C18" s="2" t="s">
        <v>12</v>
      </c>
      <c r="D18" s="2" t="s">
        <v>25</v>
      </c>
      <c r="E18" s="2" t="s">
        <v>37</v>
      </c>
      <c r="F18" s="2" t="s">
        <v>40</v>
      </c>
      <c r="G18" s="2" t="s">
        <v>44</v>
      </c>
      <c r="H18" s="6">
        <v>27200000</v>
      </c>
      <c r="I18" s="6">
        <v>32640</v>
      </c>
      <c r="J18" s="6">
        <v>27200000</v>
      </c>
      <c r="K18" s="6">
        <v>32640</v>
      </c>
      <c r="L18" s="2" t="s">
        <v>51</v>
      </c>
      <c r="M18" s="6">
        <v>1632000</v>
      </c>
      <c r="N18" s="8">
        <v>46272</v>
      </c>
      <c r="O18" s="8">
        <v>46367</v>
      </c>
      <c r="P18" s="2" t="s">
        <v>57</v>
      </c>
      <c r="Q18" s="9">
        <v>0</v>
      </c>
      <c r="R18" s="10">
        <v>6</v>
      </c>
      <c r="S18" s="9">
        <v>0.19726027397260273</v>
      </c>
      <c r="T18" s="2" t="s">
        <v>62</v>
      </c>
      <c r="U18" s="6">
        <v>0</v>
      </c>
      <c r="V18" s="9" t="s">
        <v>9</v>
      </c>
      <c r="W18" s="9">
        <v>1</v>
      </c>
      <c r="X18" s="9">
        <v>1</v>
      </c>
      <c r="Y18" s="2" t="s">
        <v>69</v>
      </c>
      <c r="Z18" s="12">
        <v>16</v>
      </c>
      <c r="AA18" s="13">
        <v>1757.79</v>
      </c>
      <c r="AB18" s="12">
        <v>0</v>
      </c>
      <c r="AC18" s="13">
        <v>1700</v>
      </c>
      <c r="AD18" s="14">
        <v>1</v>
      </c>
      <c r="AE18" s="12">
        <v>0</v>
      </c>
      <c r="AF18" s="12">
        <v>0</v>
      </c>
      <c r="AG18" s="12">
        <v>0</v>
      </c>
      <c r="AH18" s="12">
        <v>-924672</v>
      </c>
      <c r="AI18" s="12">
        <v>1632000</v>
      </c>
      <c r="AJ18" s="15" t="s">
        <v>81</v>
      </c>
    </row>
    <row r="19" spans="1:36" x14ac:dyDescent="0.2">
      <c r="A19" s="2" t="s">
        <v>6</v>
      </c>
      <c r="B19" s="2" t="s">
        <v>10</v>
      </c>
      <c r="C19" s="2" t="s">
        <v>12</v>
      </c>
      <c r="D19" s="2" t="s">
        <v>25</v>
      </c>
      <c r="E19" s="2" t="s">
        <v>37</v>
      </c>
      <c r="F19" s="2" t="s">
        <v>40</v>
      </c>
      <c r="G19" s="2" t="s">
        <v>44</v>
      </c>
      <c r="H19" s="6">
        <v>1700000</v>
      </c>
      <c r="I19" s="6">
        <v>2040</v>
      </c>
      <c r="J19" s="6">
        <v>1700000</v>
      </c>
      <c r="K19" s="6">
        <v>2040</v>
      </c>
      <c r="L19" s="2" t="s">
        <v>51</v>
      </c>
      <c r="M19" s="6">
        <v>102000</v>
      </c>
      <c r="N19" s="8">
        <v>46294</v>
      </c>
      <c r="O19" s="8">
        <v>46367</v>
      </c>
      <c r="P19" s="2" t="s">
        <v>57</v>
      </c>
      <c r="Q19" s="9">
        <v>0</v>
      </c>
      <c r="R19" s="10">
        <v>6</v>
      </c>
      <c r="S19" s="9">
        <v>0.19726027397260273</v>
      </c>
      <c r="T19" s="2" t="s">
        <v>62</v>
      </c>
      <c r="U19" s="6">
        <v>0</v>
      </c>
      <c r="V19" s="9" t="s">
        <v>9</v>
      </c>
      <c r="W19" s="9">
        <v>1</v>
      </c>
      <c r="X19" s="9">
        <v>1</v>
      </c>
      <c r="Y19" s="2" t="s">
        <v>69</v>
      </c>
      <c r="Z19" s="12">
        <v>1</v>
      </c>
      <c r="AA19" s="13">
        <v>1701.21</v>
      </c>
      <c r="AB19" s="12">
        <v>0</v>
      </c>
      <c r="AC19" s="13">
        <v>1700</v>
      </c>
      <c r="AD19" s="14">
        <v>1</v>
      </c>
      <c r="AE19" s="12">
        <v>0</v>
      </c>
      <c r="AF19" s="12">
        <v>0</v>
      </c>
      <c r="AG19" s="12">
        <v>0</v>
      </c>
      <c r="AH19" s="12">
        <v>-1212</v>
      </c>
      <c r="AI19" s="12">
        <v>102000</v>
      </c>
      <c r="AJ19" s="15" t="s">
        <v>81</v>
      </c>
    </row>
  </sheetData>
  <mergeCells count="34">
    <mergeCell ref="AF4:AF5"/>
    <mergeCell ref="AG4:AG5"/>
    <mergeCell ref="AH4:AH5"/>
    <mergeCell ref="AI4:AI5"/>
    <mergeCell ref="AJ4:AJ5"/>
    <mergeCell ref="AA4:AA5"/>
    <mergeCell ref="AB4:AB5"/>
    <mergeCell ref="AC4:AC5"/>
    <mergeCell ref="AD4:AD5"/>
    <mergeCell ref="AE4:AE5"/>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Z4:Z5"/>
    <mergeCell ref="Q4:Q5"/>
    <mergeCell ref="R4:R5"/>
    <mergeCell ref="S4:S5"/>
    <mergeCell ref="T4:T5"/>
    <mergeCell ref="W4:W5"/>
    <mergeCell ref="Y4:Y5"/>
    <mergeCell ref="X4:X5"/>
  </mergeCells>
  <phoneticPr fontId="4"/>
  <pageMargins left="0.39370078740157483" right="0.39370078740157483" top="0.39370078740157483" bottom="0.39370078740157483" header="0.19685039370078741" footer="0.19685039370078741"/>
  <pageSetup paperSize="8" scale="43"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2026-10-09T00:24:47Z</dcterms:created>
  <dcterms:modified xsi:type="dcterms:W3CDTF">2026-10-09T00:24:47Z</dcterms:modified>
</cp:coreProperties>
</file>