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B5CC4EB5-5FEF-4BF5-A001-4A81FEA025F3}"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'明細(オフ)'!$A$1:$AJ$21</definedName>
    <definedName name="_xlnm.Print_Area" localSheetId="4">'明細(オン)'!$A$1:$AN$57</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s="1"/>
  <c r="I160" i="4" a="1"/>
  <c r="I160" i="4" s="1"/>
  <c r="H160" i="4" a="1"/>
  <c r="H160" i="4"/>
  <c r="G160" i="4" a="1"/>
  <c r="G160" i="4"/>
  <c r="E160" i="4" a="1"/>
  <c r="E160" i="4"/>
  <c r="D160" i="4" a="1"/>
  <c r="D160" i="4"/>
  <c r="K159" i="4" a="1"/>
  <c r="K159" i="4" s="1"/>
  <c r="I159" i="4" a="1"/>
  <c r="I159" i="4" s="1"/>
  <c r="I161" i="4" s="1" a="1"/>
  <c r="I161" i="4" s="1"/>
  <c r="H159" i="4" a="1"/>
  <c r="H159" i="4"/>
  <c r="H161" i="4" s="1" a="1"/>
  <c r="H161" i="4" s="1"/>
  <c r="G159" i="4" a="1"/>
  <c r="G159" i="4"/>
  <c r="G161" i="4" s="1" a="1"/>
  <c r="G161" i="4" s="1"/>
  <c r="E159" i="4" a="1"/>
  <c r="E159" i="4"/>
  <c r="E161" i="4" s="1" a="1"/>
  <c r="E161" i="4" s="1"/>
  <c r="D159" i="4" a="1"/>
  <c r="D159" i="4"/>
  <c r="D161" i="4" s="1" a="1"/>
  <c r="D161" i="4" s="1"/>
  <c r="C136" i="4"/>
  <c r="C130" i="4"/>
  <c r="C126" i="4"/>
  <c r="C123" i="4"/>
  <c r="C27" i="5" a="1"/>
  <c r="C27" i="5"/>
  <c r="J22" i="5"/>
  <c r="I22" i="5"/>
  <c r="H22" i="5"/>
  <c r="G22" i="5"/>
  <c r="F22" i="5"/>
  <c r="E22" i="5"/>
  <c r="D22" i="5"/>
  <c r="C22" i="5"/>
  <c r="J14" i="5"/>
  <c r="J29" i="5" s="1" a="1"/>
  <c r="J29" i="5" s="1"/>
  <c r="I14" i="5"/>
  <c r="I29" i="5" s="1" a="1"/>
  <c r="I29" i="5" s="1"/>
  <c r="H14" i="5"/>
  <c r="H29" i="5" s="1" a="1"/>
  <c r="H29" i="5" s="1"/>
  <c r="G14" i="5"/>
  <c r="F14" i="5"/>
  <c r="E14" i="5"/>
  <c r="D14" i="5"/>
  <c r="C14" i="5"/>
  <c r="F37" i="6" a="1"/>
  <c r="F37" i="6" s="1"/>
  <c r="J23" i="6"/>
  <c r="I23" i="6"/>
  <c r="I37" i="6" s="1" a="1"/>
  <c r="I37" i="6" s="1"/>
  <c r="E47" i="6" s="1"/>
  <c r="H23" i="6"/>
  <c r="G23" i="6"/>
  <c r="F23" i="6"/>
  <c r="E23" i="6"/>
  <c r="J171" i="7"/>
  <c r="G171" i="7"/>
  <c r="I170" i="7"/>
  <c r="F170" i="7"/>
  <c r="D147" i="7"/>
  <c r="D141" i="7"/>
  <c r="D137" i="7"/>
  <c r="D134" i="7"/>
  <c r="K161" i="4" l="1" a="1"/>
  <c r="K161" i="4" s="1"/>
</calcChain>
</file>

<file path=xl/sharedStrings.xml><?xml version="1.0" encoding="utf-8"?>
<sst xmlns="http://schemas.openxmlformats.org/spreadsheetml/2006/main" count="2577" uniqueCount="591">
  <si>
    <t>ファンド名称：</t>
  </si>
  <si>
    <t>基準年月日：</t>
  </si>
  <si>
    <t>0</t>
  </si>
  <si>
    <t>商品分類</t>
  </si>
  <si>
    <t>勘定</t>
  </si>
  <si>
    <t>証拠金</t>
  </si>
  <si>
    <t>先物</t>
  </si>
  <si>
    <t>ＮＺＡＭ 上場投信　日経平均高配当株５０</t>
  </si>
  <si>
    <t>国ｺｰﾄﾞ</t>
  </si>
  <si>
    <t/>
  </si>
  <si>
    <t>JP</t>
  </si>
  <si>
    <t>通貨ｺｰﾄﾞ</t>
  </si>
  <si>
    <t>JPY</t>
  </si>
  <si>
    <t>オフバランス商品の銘柄別内訳</t>
  </si>
  <si>
    <t>銘柄ｺｰﾄﾞ</t>
  </si>
  <si>
    <t>BSPL132000</t>
  </si>
  <si>
    <t>BSPL211001</t>
  </si>
  <si>
    <t>BSPL214000</t>
  </si>
  <si>
    <t>BSPL223000</t>
  </si>
  <si>
    <t>BSPL224000</t>
  </si>
  <si>
    <t>BSPL243003</t>
  </si>
  <si>
    <t>BSPL243004</t>
  </si>
  <si>
    <t>BSPL243006</t>
  </si>
  <si>
    <t>116960061000000000</t>
  </si>
  <si>
    <t>124000061000000000</t>
  </si>
  <si>
    <t>000035.2606</t>
  </si>
  <si>
    <t>銘柄名</t>
  </si>
  <si>
    <t>先物取引買勘定</t>
  </si>
  <si>
    <t>未払金(株式)</t>
  </si>
  <si>
    <t>先物取引未払金</t>
  </si>
  <si>
    <t>未払受託者報酬</t>
  </si>
  <si>
    <t>未払委託者報酬</t>
  </si>
  <si>
    <t>その他未払費用(監査)</t>
  </si>
  <si>
    <t>その他未払費用(印刷)</t>
  </si>
  <si>
    <t>その他未払費用(その他２)</t>
  </si>
  <si>
    <t>委託証拠金</t>
  </si>
  <si>
    <t>ミニＴＯＰＩＸ先物　　　　　　　　　　　</t>
  </si>
  <si>
    <t>(単位：一通貨単位)</t>
  </si>
  <si>
    <t>ｶｳﾝﾀｰﾊﾟｰﾃｨ名称
(統一ﾌﾞﾛｰｶｰ名称・中央清算機関名称)</t>
  </si>
  <si>
    <t>日本証券クリアリング機構</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</si>
  <si>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</si>
  <si>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</si>
  <si>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</si>
  <si>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</si>
  <si>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</si>
  <si>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</si>
  <si>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</si>
  <si>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</si>
  <si>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</si>
  <si>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</si>
  <si>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</si>
  <si>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</si>
  <si>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</si>
  <si>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</si>
  <si>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</si>
  <si>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</si>
  <si>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TOPIX</t>
  </si>
  <si>
    <t>原資産銘柄価格</t>
  </si>
  <si>
    <t>アドオン掛目</t>
  </si>
  <si>
    <t>実効マチュ
リティ</t>
  </si>
  <si>
    <t>ﾎﾟｼﾞｼｮﾝ区分</t>
  </si>
  <si>
    <t>L</t>
  </si>
  <si>
    <t>M</t>
  </si>
  <si>
    <t>再構築ｺｽﾄ</t>
  </si>
  <si>
    <t>按分比率</t>
  </si>
  <si>
    <t>レバレッジ比率</t>
  </si>
  <si>
    <t>与信相当額係数</t>
  </si>
  <si>
    <t>ｶｳﾝﾀｰﾊﾟｰﾃｨBICｺｰﾄﾞ</t>
  </si>
  <si>
    <t>JSCCJPJ1</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</si>
  <si>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</si>
  <si>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</si>
  <si>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</si>
  <si>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</si>
  <si>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</si>
  <si>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</si>
  <si>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</si>
  <si>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</si>
  <si>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</si>
  <si>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</si>
  <si>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</si>
  <si>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みずほ証券株式会社</t>
  </si>
  <si>
    <t>野村證券株式会社</t>
  </si>
  <si>
    <t>株式</t>
  </si>
  <si>
    <t>短期・その他</t>
  </si>
  <si>
    <t/>
  </si>
  <si>
    <t>オンバランス商品の銘柄別内訳</t>
  </si>
  <si>
    <t>1605</t>
  </si>
  <si>
    <t>1802</t>
  </si>
  <si>
    <t>1808</t>
  </si>
  <si>
    <t>1928</t>
  </si>
  <si>
    <t>2768</t>
  </si>
  <si>
    <t>2914</t>
  </si>
  <si>
    <t>3861</t>
  </si>
  <si>
    <t>4042</t>
  </si>
  <si>
    <t>4061</t>
  </si>
  <si>
    <t>4183</t>
  </si>
  <si>
    <t>4188</t>
  </si>
  <si>
    <t>4208</t>
  </si>
  <si>
    <t>4502</t>
  </si>
  <si>
    <t>4503</t>
  </si>
  <si>
    <t>5019</t>
  </si>
  <si>
    <t>5108</t>
  </si>
  <si>
    <t>5201</t>
  </si>
  <si>
    <t>5214</t>
  </si>
  <si>
    <t>5401</t>
  </si>
  <si>
    <t>5406</t>
  </si>
  <si>
    <t>5411</t>
  </si>
  <si>
    <t>5706</t>
  </si>
  <si>
    <t>6113</t>
  </si>
  <si>
    <t>6305</t>
  </si>
  <si>
    <t>6471</t>
  </si>
  <si>
    <t>6472</t>
  </si>
  <si>
    <t>6473</t>
  </si>
  <si>
    <t>6724</t>
  </si>
  <si>
    <t>6770</t>
  </si>
  <si>
    <t>6952</t>
  </si>
  <si>
    <t>7202</t>
  </si>
  <si>
    <t>7261</t>
  </si>
  <si>
    <t>7267</t>
  </si>
  <si>
    <t>7272</t>
  </si>
  <si>
    <t>7751</t>
  </si>
  <si>
    <t>8053</t>
  </si>
  <si>
    <t>8058</t>
  </si>
  <si>
    <t>8252</t>
  </si>
  <si>
    <t>8309</t>
  </si>
  <si>
    <t>8316</t>
  </si>
  <si>
    <t>8411</t>
  </si>
  <si>
    <t>8601</t>
  </si>
  <si>
    <t>8604</t>
  </si>
  <si>
    <t>8725</t>
  </si>
  <si>
    <t>9101</t>
  </si>
  <si>
    <t>9107</t>
  </si>
  <si>
    <t>9147</t>
  </si>
  <si>
    <t>9434</t>
  </si>
  <si>
    <t>62000</t>
  </si>
  <si>
    <t>BSPL141001</t>
  </si>
  <si>
    <t>ISINｺｰﾄﾞ</t>
  </si>
  <si>
    <t>JP3294460005</t>
  </si>
  <si>
    <t>JP3190000004</t>
  </si>
  <si>
    <t>JP3768600003</t>
  </si>
  <si>
    <t>JP3420600003</t>
  </si>
  <si>
    <t>JP3663900003</t>
  </si>
  <si>
    <t>JP3726800000</t>
  </si>
  <si>
    <t>JP3174410005</t>
  </si>
  <si>
    <t>JP3595200001</t>
  </si>
  <si>
    <t>JP3549600009</t>
  </si>
  <si>
    <t>JP3888300005</t>
  </si>
  <si>
    <t>JP3897700005</t>
  </si>
  <si>
    <t>JP3158800007</t>
  </si>
  <si>
    <t>JP3463000004</t>
  </si>
  <si>
    <t>JP3942400007</t>
  </si>
  <si>
    <t>JP3142500002</t>
  </si>
  <si>
    <t>JP3830800003</t>
  </si>
  <si>
    <t>JP3112000009</t>
  </si>
  <si>
    <t>JP3733400000</t>
  </si>
  <si>
    <t>JP3381000003</t>
  </si>
  <si>
    <t>JP3289800009</t>
  </si>
  <si>
    <t>JP3386030005</t>
  </si>
  <si>
    <t>JP3888400003</t>
  </si>
  <si>
    <t>JP3122800000</t>
  </si>
  <si>
    <t>JP3787000003</t>
  </si>
  <si>
    <t>JP3720800006</t>
  </si>
  <si>
    <t>JP3165600002</t>
  </si>
  <si>
    <t>JP3292200007</t>
  </si>
  <si>
    <t>JP3414750004</t>
  </si>
  <si>
    <t>JP3126400005</t>
  </si>
  <si>
    <t>JP3209000003</t>
  </si>
  <si>
    <t>JP3137200006</t>
  </si>
  <si>
    <t>JP3868400007</t>
  </si>
  <si>
    <t>JP3854600008</t>
  </si>
  <si>
    <t>JP3942800008</t>
  </si>
  <si>
    <t>JP3242800005</t>
  </si>
  <si>
    <t>JP3404600003</t>
  </si>
  <si>
    <t>JP3898400001</t>
  </si>
  <si>
    <t>JP3870400003</t>
  </si>
  <si>
    <t>JP3892100003</t>
  </si>
  <si>
    <t>JP3890350006</t>
  </si>
  <si>
    <t>JP3885780001</t>
  </si>
  <si>
    <t>JP3502200003</t>
  </si>
  <si>
    <t>JP3762600009</t>
  </si>
  <si>
    <t>JP3890310000</t>
  </si>
  <si>
    <t>JP3753000003</t>
  </si>
  <si>
    <t>JP3223800008</t>
  </si>
  <si>
    <t>JP3688370000</t>
  </si>
  <si>
    <t>JP3732000009</t>
  </si>
  <si>
    <t>ＩＮＰＥＸ</t>
  </si>
  <si>
    <t>大林組</t>
  </si>
  <si>
    <t>長谷工コーポレーション</t>
  </si>
  <si>
    <t>積水ハウス</t>
  </si>
  <si>
    <t>双日</t>
  </si>
  <si>
    <t>日本たばこ産業</t>
  </si>
  <si>
    <t>王子ホールディングス</t>
  </si>
  <si>
    <t>東ソー</t>
  </si>
  <si>
    <t>デンカ</t>
  </si>
  <si>
    <t>三井化学</t>
  </si>
  <si>
    <t>三菱ケミカルグループ</t>
  </si>
  <si>
    <t>ＵＢＥ</t>
  </si>
  <si>
    <t>武田薬品工業</t>
  </si>
  <si>
    <t>アステラス製薬</t>
  </si>
  <si>
    <t>出光興産</t>
  </si>
  <si>
    <t>ブリヂストン</t>
  </si>
  <si>
    <t>ＡＧＣ</t>
  </si>
  <si>
    <t>日本電気硝子</t>
  </si>
  <si>
    <t>日本製鉄</t>
  </si>
  <si>
    <t>神戸製鋼所</t>
  </si>
  <si>
    <t>ＪＦＥホールディングス</t>
  </si>
  <si>
    <t>三井金属</t>
  </si>
  <si>
    <t>アマダ</t>
  </si>
  <si>
    <t>日立建機</t>
  </si>
  <si>
    <t>日本精工</t>
  </si>
  <si>
    <t>ＮＴＮ</t>
  </si>
  <si>
    <t>ジェイテクト</t>
  </si>
  <si>
    <t>セイコーエプソン</t>
  </si>
  <si>
    <t>アルプスアルパイン</t>
  </si>
  <si>
    <t>カシオ計算機</t>
  </si>
  <si>
    <t>いすゞ自動車</t>
  </si>
  <si>
    <t>マツダ</t>
  </si>
  <si>
    <t>本田技研工業</t>
  </si>
  <si>
    <t>ヤマハ発動機</t>
  </si>
  <si>
    <t>キヤノン</t>
  </si>
  <si>
    <t>住友商事</t>
  </si>
  <si>
    <t>三菱商事</t>
  </si>
  <si>
    <t>丸井グループ</t>
  </si>
  <si>
    <t>三井住友トラストグループ</t>
  </si>
  <si>
    <t>三井住友フィナンシャルグループ</t>
  </si>
  <si>
    <t>みずほフィナンシャルグループ</t>
  </si>
  <si>
    <t>大和証券グループ本社</t>
  </si>
  <si>
    <t>野村ホールディングス</t>
  </si>
  <si>
    <t>ＭＳ＆ＡＤインシュアランスグループホール</t>
  </si>
  <si>
    <t>日本郵船</t>
  </si>
  <si>
    <t>川崎汽船</t>
  </si>
  <si>
    <t>ＮＩＰＰＯＮ　ＥＸＰＲＥＳＳホールディン</t>
  </si>
  <si>
    <t>ソフトバンク</t>
  </si>
  <si>
    <t>コール翌日物</t>
  </si>
  <si>
    <t>未収入金(株式)</t>
  </si>
  <si>
    <t>セントラル短資</t>
  </si>
  <si>
    <t>北國銀行</t>
  </si>
  <si>
    <t>福岡銀行</t>
  </si>
  <si>
    <t>株式及び株式と同等の性質を有するもの</t>
  </si>
  <si>
    <t>金融機関及び第一種金融商品取引業者及び保険会社向け</t>
  </si>
  <si>
    <t>有価証券等の決済に係る未収金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</si>
  <si>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</si>
  <si>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</si>
  <si>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</si>
  <si>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</si>
  <si>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</si>
  <si>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</si>
  <si>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</si>
  <si>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</si>
  <si>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</si>
  <si>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</si>
  <si>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</si>
  <si>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</si>
  <si>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</si>
  <si>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</si>
  <si>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</si>
  <si>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</si>
  <si>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</si>
  <si>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</si>
  <si>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</si>
  <si>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</si>
  <si>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140879</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</si>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</sst>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261</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587</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566</v>
      </c>
      <c r="C6" s="613"/>
      <c r="D6" s="614" t="s">
        <v>572</v>
      </c>
      <c r="E6" s="607"/>
      <c r="F6" s="608"/>
      <c r="G6" s="608"/>
      <c r="H6" s="609"/>
      <c r="I6" s="483"/>
      <c r="J6" s="616"/>
      <c r="K6" s="616"/>
    </row>
    <row r="7" spans="1:11" ht="13.7" customHeight="1" x14ac:dyDescent="0.15">
      <c r="A7" s="29"/>
      <c r="B7" s="613"/>
      <c r="C7" s="613"/>
      <c r="D7" s="614"/>
      <c r="E7" s="610"/>
      <c r="F7" s="611"/>
      <c r="G7" s="611"/>
      <c r="H7" s="612"/>
      <c r="I7" s="391" t="s">
        <v>588</v>
      </c>
      <c r="J7" s="615" t="s">
        <v>12</v>
      </c>
      <c r="K7" s="615"/>
    </row>
    <row r="8" spans="1:11" x14ac:dyDescent="0.15">
      <c r="A8" s="29"/>
      <c r="B8" s="601" t="s">
        <v>567</v>
      </c>
      <c r="C8" s="601"/>
      <c r="D8" s="391" t="s">
        <v>573</v>
      </c>
      <c r="E8" s="578" t="s">
        <v>582</v>
      </c>
      <c r="F8" s="579"/>
      <c r="G8" s="579"/>
      <c r="H8" s="580"/>
      <c r="I8" s="92" t="s">
        <v>589</v>
      </c>
      <c r="J8" s="602" t="s">
        <v>590</v>
      </c>
      <c r="K8" s="602"/>
    </row>
    <row r="9" spans="1:11" x14ac:dyDescent="0.15">
      <c r="A9" s="29"/>
      <c r="B9" s="29"/>
      <c r="C9" s="29" t="s">
        <v>40</v>
      </c>
      <c r="D9" s="391" t="s">
        <v>574</v>
      </c>
      <c r="E9" s="578" t="s">
        <v>477</v>
      </c>
      <c r="F9" s="579"/>
      <c r="G9" s="579"/>
      <c r="H9" s="580"/>
      <c r="I9" s="484"/>
      <c r="J9" s="581"/>
      <c r="K9" s="581"/>
    </row>
    <row r="10" spans="1:11" x14ac:dyDescent="0.15">
      <c r="A10" s="29"/>
      <c r="B10" s="29"/>
      <c r="C10" s="29"/>
      <c r="D10" s="391" t="s">
        <v>575</v>
      </c>
      <c r="E10" s="582">
        <v>1030200</v>
      </c>
      <c r="F10" s="583"/>
      <c r="G10" s="583"/>
      <c r="H10" s="584"/>
      <c r="I10" s="391"/>
      <c r="J10" s="391"/>
      <c r="K10" s="391"/>
    </row>
    <row r="11" spans="1:11" x14ac:dyDescent="0.15">
      <c r="A11" s="29"/>
      <c r="B11" s="29"/>
      <c r="C11" s="29"/>
      <c r="D11" s="391" t="s">
        <v>576</v>
      </c>
      <c r="E11" s="585">
        <v>199097</v>
      </c>
      <c r="F11" s="586"/>
      <c r="G11" s="586"/>
      <c r="H11" s="587"/>
      <c r="I11" s="391"/>
      <c r="J11" s="505"/>
      <c r="K11" s="505"/>
    </row>
    <row r="12" spans="1:11" x14ac:dyDescent="0.15">
      <c r="A12" s="29"/>
      <c r="B12" s="29"/>
      <c r="C12" s="29"/>
      <c r="D12" s="391" t="s">
        <v>577</v>
      </c>
      <c r="E12" s="585">
        <v>2051099135</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568</v>
      </c>
      <c r="C14" s="29"/>
      <c r="D14" s="29"/>
      <c r="E14" s="29"/>
      <c r="F14" s="29"/>
      <c r="G14" s="29"/>
      <c r="H14" s="29"/>
      <c r="I14" s="29"/>
      <c r="J14" s="506" t="s">
        <v>37</v>
      </c>
      <c r="K14" s="29"/>
    </row>
    <row r="15" spans="1:11" ht="13.5" customHeight="1" x14ac:dyDescent="0.15">
      <c r="A15" s="29"/>
      <c r="B15" s="377"/>
      <c r="C15" s="386"/>
      <c r="D15" s="392"/>
      <c r="E15" s="392"/>
      <c r="F15" s="588" t="s">
        <v>45</v>
      </c>
      <c r="G15" s="589"/>
      <c r="H15" s="590"/>
      <c r="I15" s="591" t="s">
        <v>48</v>
      </c>
      <c r="J15" s="592"/>
      <c r="K15" s="593"/>
    </row>
    <row r="16" spans="1:11" ht="40.5" x14ac:dyDescent="0.15">
      <c r="A16" s="29"/>
      <c r="B16" s="378" t="s">
        <v>263</v>
      </c>
      <c r="C16" s="92" t="s">
        <v>416</v>
      </c>
      <c r="D16" s="393" t="s">
        <v>578</v>
      </c>
      <c r="E16" s="402" t="s">
        <v>583</v>
      </c>
      <c r="F16" s="594" t="s">
        <v>584</v>
      </c>
      <c r="G16" s="596" t="s">
        <v>585</v>
      </c>
      <c r="H16" s="598" t="s">
        <v>526</v>
      </c>
      <c r="I16" s="594" t="s">
        <v>584</v>
      </c>
      <c r="J16" s="600" t="s">
        <v>585</v>
      </c>
      <c r="K16" s="576" t="s">
        <v>526</v>
      </c>
    </row>
    <row r="17" spans="1:11" ht="14.25" thickBot="1" x14ac:dyDescent="0.2">
      <c r="A17" s="29"/>
      <c r="B17" s="379"/>
      <c r="C17" s="387"/>
      <c r="D17" s="387"/>
      <c r="E17" s="403"/>
      <c r="F17" s="595"/>
      <c r="G17" s="597"/>
      <c r="H17" s="599"/>
      <c r="I17" s="595"/>
      <c r="J17" s="597"/>
      <c r="K17" s="577"/>
    </row>
    <row r="18" spans="1:11" x14ac:dyDescent="0.15">
      <c r="A18" s="29"/>
      <c r="B18" s="380" t="s">
        <v>249</v>
      </c>
      <c r="C18" s="388" t="s">
        <v>417</v>
      </c>
      <c r="D18" s="394">
        <v>0</v>
      </c>
      <c r="E18" s="404" t="s">
        <v>466</v>
      </c>
      <c r="F18" s="413"/>
      <c r="G18" s="441"/>
      <c r="H18" s="462" t="s">
        <v>466</v>
      </c>
      <c r="I18" s="485"/>
      <c r="J18" s="441"/>
      <c r="K18" s="512" t="s">
        <v>466</v>
      </c>
    </row>
    <row r="19" spans="1:11" ht="27" customHeight="1" x14ac:dyDescent="0.15">
      <c r="A19" s="29"/>
      <c r="B19" s="175" t="s">
        <v>264</v>
      </c>
      <c r="C19" s="68" t="s">
        <v>418</v>
      </c>
      <c r="D19" s="79">
        <v>0</v>
      </c>
      <c r="E19" s="405" t="s">
        <v>466</v>
      </c>
      <c r="F19" s="414"/>
      <c r="G19" s="442"/>
      <c r="H19" s="463" t="s">
        <v>466</v>
      </c>
      <c r="I19" s="486"/>
      <c r="J19" s="442"/>
      <c r="K19" s="513" t="s">
        <v>466</v>
      </c>
    </row>
    <row r="20" spans="1:11" x14ac:dyDescent="0.15">
      <c r="A20" s="29"/>
      <c r="B20" s="41" t="s">
        <v>265</v>
      </c>
      <c r="C20" s="566" t="s">
        <v>419</v>
      </c>
      <c r="D20" s="87">
        <v>0</v>
      </c>
      <c r="E20" s="560" t="s">
        <v>466</v>
      </c>
      <c r="F20" s="415"/>
      <c r="G20" s="443"/>
      <c r="H20" s="464" t="s">
        <v>466</v>
      </c>
      <c r="I20" s="487"/>
      <c r="J20" s="443"/>
      <c r="K20" s="514" t="s">
        <v>466</v>
      </c>
    </row>
    <row r="21" spans="1:11" x14ac:dyDescent="0.15">
      <c r="A21" s="29"/>
      <c r="B21" s="39" t="s">
        <v>266</v>
      </c>
      <c r="C21" s="567"/>
      <c r="D21" s="85">
        <v>20</v>
      </c>
      <c r="E21" s="561"/>
      <c r="F21" s="416"/>
      <c r="G21" s="444"/>
      <c r="H21" s="465" t="s">
        <v>466</v>
      </c>
      <c r="I21" s="488"/>
      <c r="J21" s="444"/>
      <c r="K21" s="515" t="s">
        <v>466</v>
      </c>
    </row>
    <row r="22" spans="1:11" x14ac:dyDescent="0.15">
      <c r="A22" s="29"/>
      <c r="B22" s="39" t="s">
        <v>267</v>
      </c>
      <c r="C22" s="567"/>
      <c r="D22" s="85">
        <v>50</v>
      </c>
      <c r="E22" s="561"/>
      <c r="F22" s="416"/>
      <c r="G22" s="444"/>
      <c r="H22" s="465" t="s">
        <v>466</v>
      </c>
      <c r="I22" s="488"/>
      <c r="J22" s="444"/>
      <c r="K22" s="515" t="s">
        <v>466</v>
      </c>
    </row>
    <row r="23" spans="1:11" x14ac:dyDescent="0.15">
      <c r="A23" s="29"/>
      <c r="B23" s="39" t="s">
        <v>268</v>
      </c>
      <c r="C23" s="567"/>
      <c r="D23" s="85">
        <v>100</v>
      </c>
      <c r="E23" s="561"/>
      <c r="F23" s="416"/>
      <c r="G23" s="444"/>
      <c r="H23" s="465" t="s">
        <v>466</v>
      </c>
      <c r="I23" s="488"/>
      <c r="J23" s="444"/>
      <c r="K23" s="515" t="s">
        <v>466</v>
      </c>
    </row>
    <row r="24" spans="1:11" x14ac:dyDescent="0.15">
      <c r="A24" s="29"/>
      <c r="B24" s="42" t="s">
        <v>269</v>
      </c>
      <c r="C24" s="571"/>
      <c r="D24" s="93">
        <v>150</v>
      </c>
      <c r="E24" s="562"/>
      <c r="F24" s="415"/>
      <c r="G24" s="443"/>
      <c r="H24" s="464" t="s">
        <v>466</v>
      </c>
      <c r="I24" s="487"/>
      <c r="J24" s="443"/>
      <c r="K24" s="514" t="s">
        <v>466</v>
      </c>
    </row>
    <row r="25" spans="1:11" x14ac:dyDescent="0.15">
      <c r="A25" s="29"/>
      <c r="B25" s="175" t="s">
        <v>270</v>
      </c>
      <c r="C25" s="77" t="s">
        <v>420</v>
      </c>
      <c r="D25" s="79">
        <v>0</v>
      </c>
      <c r="E25" s="405" t="s">
        <v>466</v>
      </c>
      <c r="F25" s="414"/>
      <c r="G25" s="442"/>
      <c r="H25" s="463" t="s">
        <v>466</v>
      </c>
      <c r="I25" s="486"/>
      <c r="J25" s="442"/>
      <c r="K25" s="513" t="s">
        <v>466</v>
      </c>
    </row>
    <row r="26" spans="1:11" x14ac:dyDescent="0.15">
      <c r="A26" s="29"/>
      <c r="B26" s="175" t="s">
        <v>271</v>
      </c>
      <c r="C26" s="77" t="s">
        <v>421</v>
      </c>
      <c r="D26" s="79">
        <v>0</v>
      </c>
      <c r="E26" s="405" t="s">
        <v>466</v>
      </c>
      <c r="F26" s="414"/>
      <c r="G26" s="442"/>
      <c r="H26" s="463" t="s">
        <v>466</v>
      </c>
      <c r="I26" s="486"/>
      <c r="J26" s="442"/>
      <c r="K26" s="513" t="s">
        <v>466</v>
      </c>
    </row>
    <row r="27" spans="1:11" x14ac:dyDescent="0.15">
      <c r="A27" s="29"/>
      <c r="B27" s="41" t="s">
        <v>272</v>
      </c>
      <c r="C27" s="575" t="s">
        <v>422</v>
      </c>
      <c r="D27" s="87">
        <v>20</v>
      </c>
      <c r="E27" s="560" t="s">
        <v>466</v>
      </c>
      <c r="F27" s="415"/>
      <c r="G27" s="443"/>
      <c r="H27" s="464" t="s">
        <v>466</v>
      </c>
      <c r="I27" s="487"/>
      <c r="J27" s="443"/>
      <c r="K27" s="514" t="s">
        <v>466</v>
      </c>
    </row>
    <row r="28" spans="1:11" x14ac:dyDescent="0.15">
      <c r="A28" s="29"/>
      <c r="B28" s="39" t="s">
        <v>273</v>
      </c>
      <c r="C28" s="569"/>
      <c r="D28" s="85">
        <v>50</v>
      </c>
      <c r="E28" s="561"/>
      <c r="F28" s="416"/>
      <c r="G28" s="444"/>
      <c r="H28" s="465" t="s">
        <v>466</v>
      </c>
      <c r="I28" s="488"/>
      <c r="J28" s="444"/>
      <c r="K28" s="515" t="s">
        <v>466</v>
      </c>
    </row>
    <row r="29" spans="1:11" x14ac:dyDescent="0.15">
      <c r="A29" s="29"/>
      <c r="B29" s="39" t="s">
        <v>274</v>
      </c>
      <c r="C29" s="569"/>
      <c r="D29" s="85">
        <v>100</v>
      </c>
      <c r="E29" s="561"/>
      <c r="F29" s="416"/>
      <c r="G29" s="444"/>
      <c r="H29" s="465" t="s">
        <v>466</v>
      </c>
      <c r="I29" s="488"/>
      <c r="J29" s="444"/>
      <c r="K29" s="515" t="s">
        <v>466</v>
      </c>
    </row>
    <row r="30" spans="1:11" x14ac:dyDescent="0.15">
      <c r="A30" s="29"/>
      <c r="B30" s="42" t="s">
        <v>275</v>
      </c>
      <c r="C30" s="570"/>
      <c r="D30" s="93">
        <v>150</v>
      </c>
      <c r="E30" s="562"/>
      <c r="F30" s="415"/>
      <c r="G30" s="443"/>
      <c r="H30" s="464" t="s">
        <v>466</v>
      </c>
      <c r="I30" s="487"/>
      <c r="J30" s="443"/>
      <c r="K30" s="514" t="s">
        <v>466</v>
      </c>
    </row>
    <row r="31" spans="1:11" x14ac:dyDescent="0.15">
      <c r="A31" s="29"/>
      <c r="B31" s="38" t="s">
        <v>276</v>
      </c>
      <c r="C31" s="563" t="s">
        <v>423</v>
      </c>
      <c r="D31" s="84">
        <v>0</v>
      </c>
      <c r="E31" s="560" t="s">
        <v>466</v>
      </c>
      <c r="F31" s="417"/>
      <c r="G31" s="445"/>
      <c r="H31" s="466" t="s">
        <v>466</v>
      </c>
      <c r="I31" s="489"/>
      <c r="J31" s="445"/>
      <c r="K31" s="516" t="s">
        <v>466</v>
      </c>
    </row>
    <row r="32" spans="1:11" x14ac:dyDescent="0.15">
      <c r="A32" s="29"/>
      <c r="B32" s="39" t="s">
        <v>277</v>
      </c>
      <c r="C32" s="564"/>
      <c r="D32" s="85">
        <v>20</v>
      </c>
      <c r="E32" s="561"/>
      <c r="F32" s="416"/>
      <c r="G32" s="444"/>
      <c r="H32" s="465" t="s">
        <v>466</v>
      </c>
      <c r="I32" s="488"/>
      <c r="J32" s="444"/>
      <c r="K32" s="515" t="s">
        <v>466</v>
      </c>
    </row>
    <row r="33" spans="1:11" x14ac:dyDescent="0.15">
      <c r="A33" s="29"/>
      <c r="B33" s="39" t="s">
        <v>278</v>
      </c>
      <c r="C33" s="564"/>
      <c r="D33" s="85">
        <v>30</v>
      </c>
      <c r="E33" s="561"/>
      <c r="F33" s="416"/>
      <c r="G33" s="444"/>
      <c r="H33" s="465" t="s">
        <v>466</v>
      </c>
      <c r="I33" s="488"/>
      <c r="J33" s="444"/>
      <c r="K33" s="515" t="s">
        <v>466</v>
      </c>
    </row>
    <row r="34" spans="1:11" x14ac:dyDescent="0.15">
      <c r="A34" s="29"/>
      <c r="B34" s="39" t="s">
        <v>279</v>
      </c>
      <c r="C34" s="564"/>
      <c r="D34" s="85">
        <v>50</v>
      </c>
      <c r="E34" s="561"/>
      <c r="F34" s="416"/>
      <c r="G34" s="444"/>
      <c r="H34" s="465" t="s">
        <v>466</v>
      </c>
      <c r="I34" s="488"/>
      <c r="J34" s="444"/>
      <c r="K34" s="515" t="s">
        <v>466</v>
      </c>
    </row>
    <row r="35" spans="1:11" x14ac:dyDescent="0.15">
      <c r="A35" s="29"/>
      <c r="B35" s="39" t="s">
        <v>280</v>
      </c>
      <c r="C35" s="564"/>
      <c r="D35" s="85">
        <v>100</v>
      </c>
      <c r="E35" s="561"/>
      <c r="F35" s="416"/>
      <c r="G35" s="444"/>
      <c r="H35" s="465" t="s">
        <v>466</v>
      </c>
      <c r="I35" s="488"/>
      <c r="J35" s="444"/>
      <c r="K35" s="515" t="s">
        <v>466</v>
      </c>
    </row>
    <row r="36" spans="1:11" x14ac:dyDescent="0.15">
      <c r="A36" s="29"/>
      <c r="B36" s="40" t="s">
        <v>281</v>
      </c>
      <c r="C36" s="565"/>
      <c r="D36" s="86">
        <v>150</v>
      </c>
      <c r="E36" s="562"/>
      <c r="F36" s="418"/>
      <c r="G36" s="446"/>
      <c r="H36" s="467" t="s">
        <v>466</v>
      </c>
      <c r="I36" s="490"/>
      <c r="J36" s="446"/>
      <c r="K36" s="517" t="s">
        <v>466</v>
      </c>
    </row>
    <row r="37" spans="1:11" x14ac:dyDescent="0.15">
      <c r="A37" s="29"/>
      <c r="B37" s="41" t="s">
        <v>282</v>
      </c>
      <c r="C37" s="566" t="s">
        <v>424</v>
      </c>
      <c r="D37" s="87">
        <v>10</v>
      </c>
      <c r="E37" s="560" t="s">
        <v>466</v>
      </c>
      <c r="F37" s="415"/>
      <c r="G37" s="443"/>
      <c r="H37" s="464" t="s">
        <v>466</v>
      </c>
      <c r="I37" s="487"/>
      <c r="J37" s="443"/>
      <c r="K37" s="514" t="s">
        <v>466</v>
      </c>
    </row>
    <row r="38" spans="1:11" x14ac:dyDescent="0.15">
      <c r="A38" s="29"/>
      <c r="B38" s="42" t="s">
        <v>283</v>
      </c>
      <c r="C38" s="567"/>
      <c r="D38" s="93">
        <v>20</v>
      </c>
      <c r="E38" s="561"/>
      <c r="F38" s="416"/>
      <c r="G38" s="444"/>
      <c r="H38" s="465" t="s">
        <v>466</v>
      </c>
      <c r="I38" s="488"/>
      <c r="J38" s="444"/>
      <c r="K38" s="515" t="s">
        <v>466</v>
      </c>
    </row>
    <row r="39" spans="1:11" x14ac:dyDescent="0.15">
      <c r="A39" s="29"/>
      <c r="B39" s="42" t="s">
        <v>284</v>
      </c>
      <c r="C39" s="567"/>
      <c r="D39" s="85">
        <v>50</v>
      </c>
      <c r="E39" s="561"/>
      <c r="F39" s="419"/>
      <c r="G39" s="447"/>
      <c r="H39" s="468" t="s">
        <v>466</v>
      </c>
      <c r="I39" s="491"/>
      <c r="J39" s="447"/>
      <c r="K39" s="518" t="s">
        <v>466</v>
      </c>
    </row>
    <row r="40" spans="1:11" x14ac:dyDescent="0.15">
      <c r="A40" s="29"/>
      <c r="B40" s="42" t="s">
        <v>285</v>
      </c>
      <c r="C40" s="567"/>
      <c r="D40" s="85">
        <v>100</v>
      </c>
      <c r="E40" s="561"/>
      <c r="F40" s="420"/>
      <c r="G40" s="444"/>
      <c r="H40" s="465" t="s">
        <v>466</v>
      </c>
      <c r="I40" s="488"/>
      <c r="J40" s="444"/>
      <c r="K40" s="515" t="s">
        <v>466</v>
      </c>
    </row>
    <row r="41" spans="1:11" x14ac:dyDescent="0.15">
      <c r="A41" s="29"/>
      <c r="B41" s="42" t="s">
        <v>286</v>
      </c>
      <c r="C41" s="571"/>
      <c r="D41" s="78">
        <v>150</v>
      </c>
      <c r="E41" s="562"/>
      <c r="F41" s="421"/>
      <c r="G41" s="446"/>
      <c r="H41" s="467" t="s">
        <v>466</v>
      </c>
      <c r="I41" s="490"/>
      <c r="J41" s="446"/>
      <c r="K41" s="517" t="s">
        <v>466</v>
      </c>
    </row>
    <row r="42" spans="1:11" x14ac:dyDescent="0.15">
      <c r="A42" s="29"/>
      <c r="B42" s="43" t="s">
        <v>287</v>
      </c>
      <c r="C42" s="572" t="s">
        <v>425</v>
      </c>
      <c r="D42" s="395">
        <v>10</v>
      </c>
      <c r="E42" s="560" t="s">
        <v>466</v>
      </c>
      <c r="F42" s="422"/>
      <c r="G42" s="445"/>
      <c r="H42" s="466" t="s">
        <v>466</v>
      </c>
      <c r="I42" s="489"/>
      <c r="J42" s="445"/>
      <c r="K42" s="516" t="s">
        <v>466</v>
      </c>
    </row>
    <row r="43" spans="1:11" x14ac:dyDescent="0.15">
      <c r="A43" s="29"/>
      <c r="B43" s="42" t="s">
        <v>288</v>
      </c>
      <c r="C43" s="573"/>
      <c r="D43" s="85">
        <v>20</v>
      </c>
      <c r="E43" s="561"/>
      <c r="F43" s="420"/>
      <c r="G43" s="444"/>
      <c r="H43" s="465" t="s">
        <v>466</v>
      </c>
      <c r="I43" s="488"/>
      <c r="J43" s="444"/>
      <c r="K43" s="515" t="s">
        <v>466</v>
      </c>
    </row>
    <row r="44" spans="1:11" x14ac:dyDescent="0.15">
      <c r="A44" s="29"/>
      <c r="B44" s="42" t="s">
        <v>289</v>
      </c>
      <c r="C44" s="573"/>
      <c r="D44" s="85">
        <v>50</v>
      </c>
      <c r="E44" s="561"/>
      <c r="F44" s="420"/>
      <c r="G44" s="444"/>
      <c r="H44" s="465" t="s">
        <v>466</v>
      </c>
      <c r="I44" s="488"/>
      <c r="J44" s="444"/>
      <c r="K44" s="515" t="s">
        <v>466</v>
      </c>
    </row>
    <row r="45" spans="1:11" x14ac:dyDescent="0.15">
      <c r="A45" s="29"/>
      <c r="B45" s="42" t="s">
        <v>290</v>
      </c>
      <c r="C45" s="573"/>
      <c r="D45" s="85">
        <v>100</v>
      </c>
      <c r="E45" s="561"/>
      <c r="F45" s="420"/>
      <c r="G45" s="444"/>
      <c r="H45" s="465" t="s">
        <v>466</v>
      </c>
      <c r="I45" s="488"/>
      <c r="J45" s="444"/>
      <c r="K45" s="515" t="s">
        <v>466</v>
      </c>
    </row>
    <row r="46" spans="1:11" x14ac:dyDescent="0.15">
      <c r="A46" s="29"/>
      <c r="B46" s="42" t="s">
        <v>291</v>
      </c>
      <c r="C46" s="574"/>
      <c r="D46" s="78">
        <v>150</v>
      </c>
      <c r="E46" s="562"/>
      <c r="F46" s="421"/>
      <c r="G46" s="446"/>
      <c r="H46" s="467" t="s">
        <v>466</v>
      </c>
      <c r="I46" s="490"/>
      <c r="J46" s="446"/>
      <c r="K46" s="517" t="s">
        <v>466</v>
      </c>
    </row>
    <row r="47" spans="1:11" x14ac:dyDescent="0.15">
      <c r="A47" s="29"/>
      <c r="B47" s="44" t="s">
        <v>292</v>
      </c>
      <c r="C47" s="572" t="s">
        <v>426</v>
      </c>
      <c r="D47" s="92">
        <v>20</v>
      </c>
      <c r="E47" s="560" t="s">
        <v>466</v>
      </c>
      <c r="F47" s="416"/>
      <c r="G47" s="444"/>
      <c r="H47" s="465" t="s">
        <v>466</v>
      </c>
      <c r="I47" s="488"/>
      <c r="J47" s="444"/>
      <c r="K47" s="515" t="s">
        <v>466</v>
      </c>
    </row>
    <row r="48" spans="1:11" x14ac:dyDescent="0.15">
      <c r="A48" s="29"/>
      <c r="B48" s="42" t="s">
        <v>293</v>
      </c>
      <c r="C48" s="573"/>
      <c r="D48" s="85">
        <v>50</v>
      </c>
      <c r="E48" s="561"/>
      <c r="F48" s="419"/>
      <c r="G48" s="447"/>
      <c r="H48" s="468" t="s">
        <v>466</v>
      </c>
      <c r="I48" s="491"/>
      <c r="J48" s="447"/>
      <c r="K48" s="518" t="s">
        <v>466</v>
      </c>
    </row>
    <row r="49" spans="1:11" x14ac:dyDescent="0.15">
      <c r="A49" s="29"/>
      <c r="B49" s="42" t="s">
        <v>294</v>
      </c>
      <c r="C49" s="573"/>
      <c r="D49" s="85">
        <v>100</v>
      </c>
      <c r="E49" s="561"/>
      <c r="F49" s="420"/>
      <c r="G49" s="444"/>
      <c r="H49" s="465" t="s">
        <v>466</v>
      </c>
      <c r="I49" s="488"/>
      <c r="J49" s="444"/>
      <c r="K49" s="515" t="s">
        <v>466</v>
      </c>
    </row>
    <row r="50" spans="1:11" x14ac:dyDescent="0.15">
      <c r="A50" s="29"/>
      <c r="B50" s="45" t="s">
        <v>295</v>
      </c>
      <c r="C50" s="574"/>
      <c r="D50" s="78">
        <v>150</v>
      </c>
      <c r="E50" s="562"/>
      <c r="F50" s="421"/>
      <c r="G50" s="446"/>
      <c r="H50" s="467" t="s">
        <v>466</v>
      </c>
      <c r="I50" s="490"/>
      <c r="J50" s="446"/>
      <c r="K50" s="517" t="s">
        <v>466</v>
      </c>
    </row>
    <row r="51" spans="1:11" x14ac:dyDescent="0.15">
      <c r="A51" s="29"/>
      <c r="B51" s="41" t="s">
        <v>296</v>
      </c>
      <c r="C51" s="566" t="s">
        <v>239</v>
      </c>
      <c r="D51" s="87">
        <v>20</v>
      </c>
      <c r="E51" s="560">
        <v>0.2</v>
      </c>
      <c r="F51" s="423">
        <v>6919312</v>
      </c>
      <c r="G51" s="447">
        <v>1383862</v>
      </c>
      <c r="H51" s="468">
        <v>6.9999999999999999E-4</v>
      </c>
      <c r="I51" s="491">
        <v>6919312</v>
      </c>
      <c r="J51" s="447">
        <v>1383862</v>
      </c>
      <c r="K51" s="518">
        <v>6.9999999999999999E-4</v>
      </c>
    </row>
    <row r="52" spans="1:11" x14ac:dyDescent="0.15">
      <c r="A52" s="29"/>
      <c r="B52" s="41" t="s">
        <v>297</v>
      </c>
      <c r="C52" s="567"/>
      <c r="D52" s="87">
        <v>30</v>
      </c>
      <c r="E52" s="561"/>
      <c r="F52" s="423"/>
      <c r="G52" s="447"/>
      <c r="H52" s="468" t="s">
        <v>466</v>
      </c>
      <c r="I52" s="491"/>
      <c r="J52" s="447"/>
      <c r="K52" s="518" t="s">
        <v>466</v>
      </c>
    </row>
    <row r="53" spans="1:11" x14ac:dyDescent="0.15">
      <c r="A53" s="29"/>
      <c r="B53" s="41" t="s">
        <v>298</v>
      </c>
      <c r="C53" s="567"/>
      <c r="D53" s="87">
        <v>40</v>
      </c>
      <c r="E53" s="561"/>
      <c r="F53" s="423"/>
      <c r="G53" s="447"/>
      <c r="H53" s="468" t="s">
        <v>466</v>
      </c>
      <c r="I53" s="491"/>
      <c r="J53" s="447"/>
      <c r="K53" s="518" t="s">
        <v>466</v>
      </c>
    </row>
    <row r="54" spans="1:11" x14ac:dyDescent="0.15">
      <c r="A54" s="29"/>
      <c r="B54" s="39" t="s">
        <v>299</v>
      </c>
      <c r="C54" s="567"/>
      <c r="D54" s="85">
        <v>50</v>
      </c>
      <c r="E54" s="561"/>
      <c r="F54" s="416"/>
      <c r="G54" s="444"/>
      <c r="H54" s="465" t="s">
        <v>466</v>
      </c>
      <c r="I54" s="488"/>
      <c r="J54" s="444"/>
      <c r="K54" s="515" t="s">
        <v>466</v>
      </c>
    </row>
    <row r="55" spans="1:11" x14ac:dyDescent="0.15">
      <c r="A55" s="29"/>
      <c r="B55" s="41" t="s">
        <v>300</v>
      </c>
      <c r="C55" s="567"/>
      <c r="D55" s="87">
        <v>75</v>
      </c>
      <c r="E55" s="561"/>
      <c r="F55" s="423"/>
      <c r="G55" s="447"/>
      <c r="H55" s="468" t="s">
        <v>466</v>
      </c>
      <c r="I55" s="491"/>
      <c r="J55" s="447"/>
      <c r="K55" s="518" t="s">
        <v>466</v>
      </c>
    </row>
    <row r="56" spans="1:11" x14ac:dyDescent="0.15">
      <c r="A56" s="29"/>
      <c r="B56" s="39" t="s">
        <v>301</v>
      </c>
      <c r="C56" s="567"/>
      <c r="D56" s="85">
        <v>100</v>
      </c>
      <c r="E56" s="561"/>
      <c r="F56" s="416"/>
      <c r="G56" s="444"/>
      <c r="H56" s="465" t="s">
        <v>466</v>
      </c>
      <c r="I56" s="488"/>
      <c r="J56" s="444"/>
      <c r="K56" s="515" t="s">
        <v>466</v>
      </c>
    </row>
    <row r="57" spans="1:11" x14ac:dyDescent="0.15">
      <c r="A57" s="29"/>
      <c r="B57" s="42" t="s">
        <v>302</v>
      </c>
      <c r="C57" s="567"/>
      <c r="D57" s="93">
        <v>150</v>
      </c>
      <c r="E57" s="561"/>
      <c r="F57" s="424"/>
      <c r="G57" s="448"/>
      <c r="H57" s="469" t="s">
        <v>466</v>
      </c>
      <c r="I57" s="492"/>
      <c r="J57" s="448"/>
      <c r="K57" s="519" t="s">
        <v>466</v>
      </c>
    </row>
    <row r="58" spans="1:11" s="170" customFormat="1" x14ac:dyDescent="0.15">
      <c r="A58" s="29"/>
      <c r="B58" s="45" t="s">
        <v>303</v>
      </c>
      <c r="C58" s="571"/>
      <c r="D58" s="88">
        <v>250</v>
      </c>
      <c r="E58" s="562"/>
      <c r="F58" s="425"/>
      <c r="G58" s="449"/>
      <c r="H58" s="470" t="s">
        <v>466</v>
      </c>
      <c r="I58" s="493"/>
      <c r="J58" s="449"/>
      <c r="K58" s="520" t="s">
        <v>466</v>
      </c>
    </row>
    <row r="59" spans="1:11" x14ac:dyDescent="0.15">
      <c r="A59" s="29"/>
      <c r="B59" s="46" t="s">
        <v>304</v>
      </c>
      <c r="C59" s="566" t="s">
        <v>427</v>
      </c>
      <c r="D59" s="87">
        <v>10</v>
      </c>
      <c r="E59" s="560" t="s">
        <v>466</v>
      </c>
      <c r="F59" s="423"/>
      <c r="G59" s="447"/>
      <c r="H59" s="468" t="s">
        <v>466</v>
      </c>
      <c r="I59" s="491"/>
      <c r="J59" s="447"/>
      <c r="K59" s="518" t="s">
        <v>466</v>
      </c>
    </row>
    <row r="60" spans="1:11" x14ac:dyDescent="0.15">
      <c r="A60" s="29"/>
      <c r="B60" s="41" t="s">
        <v>305</v>
      </c>
      <c r="C60" s="567"/>
      <c r="D60" s="87">
        <v>15</v>
      </c>
      <c r="E60" s="561"/>
      <c r="F60" s="423"/>
      <c r="G60" s="447"/>
      <c r="H60" s="468" t="s">
        <v>466</v>
      </c>
      <c r="I60" s="491"/>
      <c r="J60" s="447"/>
      <c r="K60" s="518" t="s">
        <v>466</v>
      </c>
    </row>
    <row r="61" spans="1:11" x14ac:dyDescent="0.15">
      <c r="A61" s="29"/>
      <c r="B61" s="41" t="s">
        <v>306</v>
      </c>
      <c r="C61" s="567"/>
      <c r="D61" s="87">
        <v>20</v>
      </c>
      <c r="E61" s="561"/>
      <c r="F61" s="423"/>
      <c r="G61" s="447"/>
      <c r="H61" s="468" t="s">
        <v>466</v>
      </c>
      <c r="I61" s="491"/>
      <c r="J61" s="447"/>
      <c r="K61" s="518" t="s">
        <v>466</v>
      </c>
    </row>
    <row r="62" spans="1:11" x14ac:dyDescent="0.15">
      <c r="A62" s="29"/>
      <c r="B62" s="39" t="s">
        <v>307</v>
      </c>
      <c r="C62" s="567"/>
      <c r="D62" s="85">
        <v>25</v>
      </c>
      <c r="E62" s="561"/>
      <c r="F62" s="416"/>
      <c r="G62" s="444"/>
      <c r="H62" s="465" t="s">
        <v>466</v>
      </c>
      <c r="I62" s="488"/>
      <c r="J62" s="444"/>
      <c r="K62" s="515" t="s">
        <v>466</v>
      </c>
    </row>
    <row r="63" spans="1:11" x14ac:dyDescent="0.15">
      <c r="A63" s="29"/>
      <c r="B63" s="41" t="s">
        <v>308</v>
      </c>
      <c r="C63" s="567"/>
      <c r="D63" s="87">
        <v>35</v>
      </c>
      <c r="E63" s="561"/>
      <c r="F63" s="423"/>
      <c r="G63" s="447"/>
      <c r="H63" s="468" t="s">
        <v>466</v>
      </c>
      <c r="I63" s="491"/>
      <c r="J63" s="447"/>
      <c r="K63" s="518" t="s">
        <v>466</v>
      </c>
    </row>
    <row r="64" spans="1:11" x14ac:dyDescent="0.15">
      <c r="A64" s="29"/>
      <c r="B64" s="39" t="s">
        <v>309</v>
      </c>
      <c r="C64" s="567"/>
      <c r="D64" s="85">
        <v>50</v>
      </c>
      <c r="E64" s="561"/>
      <c r="F64" s="416"/>
      <c r="G64" s="444"/>
      <c r="H64" s="465" t="s">
        <v>466</v>
      </c>
      <c r="I64" s="488"/>
      <c r="J64" s="444"/>
      <c r="K64" s="515" t="s">
        <v>466</v>
      </c>
    </row>
    <row r="65" spans="1:11" x14ac:dyDescent="0.15">
      <c r="A65" s="29"/>
      <c r="B65" s="45" t="s">
        <v>310</v>
      </c>
      <c r="C65" s="571"/>
      <c r="D65" s="88">
        <v>100</v>
      </c>
      <c r="E65" s="562"/>
      <c r="F65" s="425"/>
      <c r="G65" s="449"/>
      <c r="H65" s="470" t="s">
        <v>466</v>
      </c>
      <c r="I65" s="493"/>
      <c r="J65" s="449"/>
      <c r="K65" s="520" t="s">
        <v>466</v>
      </c>
    </row>
    <row r="66" spans="1:11" x14ac:dyDescent="0.15">
      <c r="A66" s="29"/>
      <c r="B66" s="41" t="s">
        <v>311</v>
      </c>
      <c r="C66" s="572" t="s">
        <v>428</v>
      </c>
      <c r="D66" s="87">
        <v>20</v>
      </c>
      <c r="E66" s="560" t="s">
        <v>466</v>
      </c>
      <c r="F66" s="415"/>
      <c r="G66" s="443"/>
      <c r="H66" s="464" t="s">
        <v>466</v>
      </c>
      <c r="I66" s="487"/>
      <c r="J66" s="443"/>
      <c r="K66" s="514" t="s">
        <v>466</v>
      </c>
    </row>
    <row r="67" spans="1:11" x14ac:dyDescent="0.15">
      <c r="A67" s="29"/>
      <c r="B67" s="39" t="s">
        <v>312</v>
      </c>
      <c r="C67" s="573"/>
      <c r="D67" s="85">
        <v>50</v>
      </c>
      <c r="E67" s="561"/>
      <c r="F67" s="416"/>
      <c r="G67" s="444"/>
      <c r="H67" s="465" t="s">
        <v>466</v>
      </c>
      <c r="I67" s="488"/>
      <c r="J67" s="444"/>
      <c r="K67" s="515" t="s">
        <v>466</v>
      </c>
    </row>
    <row r="68" spans="1:11" x14ac:dyDescent="0.15">
      <c r="A68" s="29"/>
      <c r="B68" s="39" t="s">
        <v>313</v>
      </c>
      <c r="C68" s="573"/>
      <c r="D68" s="85">
        <v>75</v>
      </c>
      <c r="E68" s="561"/>
      <c r="F68" s="416"/>
      <c r="G68" s="444"/>
      <c r="H68" s="465" t="s">
        <v>466</v>
      </c>
      <c r="I68" s="488"/>
      <c r="J68" s="444"/>
      <c r="K68" s="515" t="s">
        <v>466</v>
      </c>
    </row>
    <row r="69" spans="1:11" x14ac:dyDescent="0.15">
      <c r="A69" s="29"/>
      <c r="B69" s="39" t="s">
        <v>314</v>
      </c>
      <c r="C69" s="573"/>
      <c r="D69" s="85">
        <v>85</v>
      </c>
      <c r="E69" s="561"/>
      <c r="F69" s="416"/>
      <c r="G69" s="444"/>
      <c r="H69" s="465" t="s">
        <v>466</v>
      </c>
      <c r="I69" s="488"/>
      <c r="J69" s="444"/>
      <c r="K69" s="515" t="s">
        <v>466</v>
      </c>
    </row>
    <row r="70" spans="1:11" x14ac:dyDescent="0.15">
      <c r="A70" s="29"/>
      <c r="B70" s="39" t="s">
        <v>315</v>
      </c>
      <c r="C70" s="573"/>
      <c r="D70" s="85">
        <v>100</v>
      </c>
      <c r="E70" s="561"/>
      <c r="F70" s="416"/>
      <c r="G70" s="444"/>
      <c r="H70" s="465" t="s">
        <v>466</v>
      </c>
      <c r="I70" s="488"/>
      <c r="J70" s="444"/>
      <c r="K70" s="515" t="s">
        <v>466</v>
      </c>
    </row>
    <row r="71" spans="1:11" x14ac:dyDescent="0.15">
      <c r="A71" s="29"/>
      <c r="B71" s="42" t="s">
        <v>316</v>
      </c>
      <c r="C71" s="573"/>
      <c r="D71" s="93">
        <v>150</v>
      </c>
      <c r="E71" s="561"/>
      <c r="F71" s="424"/>
      <c r="G71" s="448"/>
      <c r="H71" s="469" t="s">
        <v>466</v>
      </c>
      <c r="I71" s="492"/>
      <c r="J71" s="448"/>
      <c r="K71" s="519" t="s">
        <v>466</v>
      </c>
    </row>
    <row r="72" spans="1:11" s="170" customFormat="1" x14ac:dyDescent="0.15">
      <c r="A72" s="29"/>
      <c r="B72" s="45" t="s">
        <v>317</v>
      </c>
      <c r="C72" s="574"/>
      <c r="D72" s="88">
        <v>250</v>
      </c>
      <c r="E72" s="562"/>
      <c r="F72" s="425"/>
      <c r="G72" s="449"/>
      <c r="H72" s="470" t="s">
        <v>466</v>
      </c>
      <c r="I72" s="493"/>
      <c r="J72" s="449"/>
      <c r="K72" s="520" t="s">
        <v>466</v>
      </c>
    </row>
    <row r="73" spans="1:11" x14ac:dyDescent="0.15">
      <c r="A73" s="29"/>
      <c r="B73" s="43" t="s">
        <v>318</v>
      </c>
      <c r="C73" s="572" t="s">
        <v>429</v>
      </c>
      <c r="D73" s="84">
        <v>20</v>
      </c>
      <c r="E73" s="560" t="s">
        <v>466</v>
      </c>
      <c r="F73" s="426"/>
      <c r="G73" s="450"/>
      <c r="H73" s="471" t="s">
        <v>466</v>
      </c>
      <c r="I73" s="494"/>
      <c r="J73" s="450"/>
      <c r="K73" s="521" t="s">
        <v>466</v>
      </c>
    </row>
    <row r="74" spans="1:11" x14ac:dyDescent="0.15">
      <c r="A74" s="29"/>
      <c r="B74" s="47" t="s">
        <v>319</v>
      </c>
      <c r="C74" s="573"/>
      <c r="D74" s="85">
        <v>50</v>
      </c>
      <c r="E74" s="561"/>
      <c r="F74" s="423"/>
      <c r="G74" s="447"/>
      <c r="H74" s="468" t="s">
        <v>466</v>
      </c>
      <c r="I74" s="491"/>
      <c r="J74" s="447"/>
      <c r="K74" s="518" t="s">
        <v>466</v>
      </c>
    </row>
    <row r="75" spans="1:11" x14ac:dyDescent="0.15">
      <c r="A75" s="29"/>
      <c r="B75" s="47" t="s">
        <v>320</v>
      </c>
      <c r="C75" s="573"/>
      <c r="D75" s="85">
        <v>75</v>
      </c>
      <c r="E75" s="561"/>
      <c r="F75" s="423"/>
      <c r="G75" s="447"/>
      <c r="H75" s="468" t="s">
        <v>466</v>
      </c>
      <c r="I75" s="491"/>
      <c r="J75" s="447"/>
      <c r="K75" s="518" t="s">
        <v>466</v>
      </c>
    </row>
    <row r="76" spans="1:11" x14ac:dyDescent="0.15">
      <c r="A76" s="29"/>
      <c r="B76" s="47" t="s">
        <v>321</v>
      </c>
      <c r="C76" s="573"/>
      <c r="D76" s="85">
        <v>80</v>
      </c>
      <c r="E76" s="561"/>
      <c r="F76" s="423"/>
      <c r="G76" s="447"/>
      <c r="H76" s="468" t="s">
        <v>466</v>
      </c>
      <c r="I76" s="491"/>
      <c r="J76" s="447"/>
      <c r="K76" s="518" t="s">
        <v>466</v>
      </c>
    </row>
    <row r="77" spans="1:11" x14ac:dyDescent="0.15">
      <c r="A77" s="29"/>
      <c r="B77" s="48" t="s">
        <v>322</v>
      </c>
      <c r="C77" s="573"/>
      <c r="D77" s="85">
        <v>100</v>
      </c>
      <c r="E77" s="561"/>
      <c r="F77" s="416"/>
      <c r="G77" s="444"/>
      <c r="H77" s="465" t="s">
        <v>466</v>
      </c>
      <c r="I77" s="488"/>
      <c r="J77" s="444"/>
      <c r="K77" s="515" t="s">
        <v>466</v>
      </c>
    </row>
    <row r="78" spans="1:11" x14ac:dyDescent="0.15">
      <c r="A78" s="29"/>
      <c r="B78" s="48" t="s">
        <v>323</v>
      </c>
      <c r="C78" s="573"/>
      <c r="D78" s="92">
        <v>130</v>
      </c>
      <c r="E78" s="561"/>
      <c r="F78" s="424"/>
      <c r="G78" s="448"/>
      <c r="H78" s="469" t="s">
        <v>466</v>
      </c>
      <c r="I78" s="492"/>
      <c r="J78" s="448"/>
      <c r="K78" s="519" t="s">
        <v>466</v>
      </c>
    </row>
    <row r="79" spans="1:11" x14ac:dyDescent="0.15">
      <c r="A79" s="29"/>
      <c r="B79" s="48" t="s">
        <v>324</v>
      </c>
      <c r="C79" s="573"/>
      <c r="D79" s="85">
        <v>150</v>
      </c>
      <c r="E79" s="561"/>
      <c r="F79" s="424"/>
      <c r="G79" s="448"/>
      <c r="H79" s="469" t="s">
        <v>466</v>
      </c>
      <c r="I79" s="492"/>
      <c r="J79" s="448"/>
      <c r="K79" s="519" t="s">
        <v>466</v>
      </c>
    </row>
    <row r="80" spans="1:11" x14ac:dyDescent="0.15">
      <c r="A80" s="29"/>
      <c r="B80" s="43" t="s">
        <v>325</v>
      </c>
      <c r="C80" s="566" t="s">
        <v>430</v>
      </c>
      <c r="D80" s="84">
        <v>45</v>
      </c>
      <c r="E80" s="560" t="s">
        <v>466</v>
      </c>
      <c r="F80" s="426"/>
      <c r="G80" s="450"/>
      <c r="H80" s="471" t="s">
        <v>466</v>
      </c>
      <c r="I80" s="494"/>
      <c r="J80" s="450"/>
      <c r="K80" s="521" t="s">
        <v>466</v>
      </c>
    </row>
    <row r="81" spans="1:11" s="170" customFormat="1" x14ac:dyDescent="0.15">
      <c r="A81" s="29"/>
      <c r="B81" s="48" t="s">
        <v>326</v>
      </c>
      <c r="C81" s="567"/>
      <c r="D81" s="92">
        <v>75</v>
      </c>
      <c r="E81" s="561"/>
      <c r="F81" s="416"/>
      <c r="G81" s="444"/>
      <c r="H81" s="465" t="s">
        <v>466</v>
      </c>
      <c r="I81" s="488"/>
      <c r="J81" s="444"/>
      <c r="K81" s="515" t="s">
        <v>466</v>
      </c>
    </row>
    <row r="82" spans="1:11" x14ac:dyDescent="0.15">
      <c r="A82" s="29"/>
      <c r="B82" s="49" t="s">
        <v>327</v>
      </c>
      <c r="C82" s="571"/>
      <c r="D82" s="86">
        <v>100</v>
      </c>
      <c r="E82" s="562"/>
      <c r="F82" s="425"/>
      <c r="G82" s="449"/>
      <c r="H82" s="470" t="s">
        <v>466</v>
      </c>
      <c r="I82" s="493"/>
      <c r="J82" s="449"/>
      <c r="K82" s="520" t="s">
        <v>466</v>
      </c>
    </row>
    <row r="83" spans="1:11" x14ac:dyDescent="0.15">
      <c r="A83" s="29"/>
      <c r="B83" s="41" t="s">
        <v>328</v>
      </c>
      <c r="C83" s="566" t="s">
        <v>431</v>
      </c>
      <c r="D83" s="87">
        <v>20</v>
      </c>
      <c r="E83" s="560" t="s">
        <v>466</v>
      </c>
      <c r="F83" s="423"/>
      <c r="G83" s="447"/>
      <c r="H83" s="468" t="s">
        <v>466</v>
      </c>
      <c r="I83" s="491"/>
      <c r="J83" s="447"/>
      <c r="K83" s="518" t="s">
        <v>466</v>
      </c>
    </row>
    <row r="84" spans="1:11" x14ac:dyDescent="0.15">
      <c r="A84" s="29"/>
      <c r="B84" s="41" t="s">
        <v>329</v>
      </c>
      <c r="C84" s="567"/>
      <c r="D84" s="87">
        <v>25</v>
      </c>
      <c r="E84" s="561"/>
      <c r="F84" s="423"/>
      <c r="G84" s="447"/>
      <c r="H84" s="468" t="s">
        <v>466</v>
      </c>
      <c r="I84" s="491"/>
      <c r="J84" s="447"/>
      <c r="K84" s="518" t="s">
        <v>466</v>
      </c>
    </row>
    <row r="85" spans="1:11" x14ac:dyDescent="0.15">
      <c r="A85" s="29"/>
      <c r="B85" s="41" t="s">
        <v>330</v>
      </c>
      <c r="C85" s="567"/>
      <c r="D85" s="87">
        <v>30</v>
      </c>
      <c r="E85" s="561"/>
      <c r="F85" s="423"/>
      <c r="G85" s="447"/>
      <c r="H85" s="468" t="s">
        <v>466</v>
      </c>
      <c r="I85" s="491"/>
      <c r="J85" s="447"/>
      <c r="K85" s="518" t="s">
        <v>466</v>
      </c>
    </row>
    <row r="86" spans="1:11" x14ac:dyDescent="0.15">
      <c r="A86" s="29"/>
      <c r="B86" s="41" t="s">
        <v>331</v>
      </c>
      <c r="C86" s="567"/>
      <c r="D86" s="87">
        <v>31.25</v>
      </c>
      <c r="E86" s="561"/>
      <c r="F86" s="423"/>
      <c r="G86" s="447"/>
      <c r="H86" s="468" t="s">
        <v>466</v>
      </c>
      <c r="I86" s="491"/>
      <c r="J86" s="447"/>
      <c r="K86" s="518" t="s">
        <v>466</v>
      </c>
    </row>
    <row r="87" spans="1:11" x14ac:dyDescent="0.15">
      <c r="A87" s="29"/>
      <c r="B87" s="41" t="s">
        <v>332</v>
      </c>
      <c r="C87" s="567"/>
      <c r="D87" s="87">
        <v>35</v>
      </c>
      <c r="E87" s="561"/>
      <c r="F87" s="423"/>
      <c r="G87" s="447"/>
      <c r="H87" s="468" t="s">
        <v>466</v>
      </c>
      <c r="I87" s="491"/>
      <c r="J87" s="447"/>
      <c r="K87" s="518" t="s">
        <v>466</v>
      </c>
    </row>
    <row r="88" spans="1:11" x14ac:dyDescent="0.15">
      <c r="A88" s="29"/>
      <c r="B88" s="41" t="s">
        <v>333</v>
      </c>
      <c r="C88" s="567"/>
      <c r="D88" s="87">
        <v>37.5</v>
      </c>
      <c r="E88" s="561"/>
      <c r="F88" s="423"/>
      <c r="G88" s="447"/>
      <c r="H88" s="468" t="s">
        <v>466</v>
      </c>
      <c r="I88" s="491"/>
      <c r="J88" s="447"/>
      <c r="K88" s="518" t="s">
        <v>466</v>
      </c>
    </row>
    <row r="89" spans="1:11" x14ac:dyDescent="0.15">
      <c r="A89" s="29"/>
      <c r="B89" s="39" t="s">
        <v>334</v>
      </c>
      <c r="C89" s="567"/>
      <c r="D89" s="85">
        <v>40</v>
      </c>
      <c r="E89" s="561"/>
      <c r="F89" s="416"/>
      <c r="G89" s="444"/>
      <c r="H89" s="465" t="s">
        <v>466</v>
      </c>
      <c r="I89" s="488"/>
      <c r="J89" s="444"/>
      <c r="K89" s="515" t="s">
        <v>466</v>
      </c>
    </row>
    <row r="90" spans="1:11" x14ac:dyDescent="0.15">
      <c r="A90" s="29"/>
      <c r="B90" s="41" t="s">
        <v>335</v>
      </c>
      <c r="C90" s="567"/>
      <c r="D90" s="87">
        <v>50</v>
      </c>
      <c r="E90" s="561"/>
      <c r="F90" s="423"/>
      <c r="G90" s="447"/>
      <c r="H90" s="468" t="s">
        <v>466</v>
      </c>
      <c r="I90" s="491"/>
      <c r="J90" s="447"/>
      <c r="K90" s="518" t="s">
        <v>466</v>
      </c>
    </row>
    <row r="91" spans="1:11" x14ac:dyDescent="0.15">
      <c r="A91" s="29"/>
      <c r="B91" s="41" t="s">
        <v>336</v>
      </c>
      <c r="C91" s="567"/>
      <c r="D91" s="87">
        <v>62.5</v>
      </c>
      <c r="E91" s="561"/>
      <c r="F91" s="423"/>
      <c r="G91" s="447"/>
      <c r="H91" s="468" t="s">
        <v>466</v>
      </c>
      <c r="I91" s="491"/>
      <c r="J91" s="447"/>
      <c r="K91" s="518" t="s">
        <v>466</v>
      </c>
    </row>
    <row r="92" spans="1:11" x14ac:dyDescent="0.15">
      <c r="A92" s="29"/>
      <c r="B92" s="39" t="s">
        <v>337</v>
      </c>
      <c r="C92" s="567"/>
      <c r="D92" s="85">
        <v>70</v>
      </c>
      <c r="E92" s="561"/>
      <c r="F92" s="416"/>
      <c r="G92" s="444"/>
      <c r="H92" s="465" t="s">
        <v>466</v>
      </c>
      <c r="I92" s="488"/>
      <c r="J92" s="444"/>
      <c r="K92" s="515" t="s">
        <v>466</v>
      </c>
    </row>
    <row r="93" spans="1:11" x14ac:dyDescent="0.15">
      <c r="A93" s="29"/>
      <c r="B93" s="45" t="s">
        <v>338</v>
      </c>
      <c r="C93" s="571"/>
      <c r="D93" s="88">
        <v>75</v>
      </c>
      <c r="E93" s="562"/>
      <c r="F93" s="425"/>
      <c r="G93" s="449"/>
      <c r="H93" s="470" t="s">
        <v>466</v>
      </c>
      <c r="I93" s="493"/>
      <c r="J93" s="449"/>
      <c r="K93" s="520" t="s">
        <v>466</v>
      </c>
    </row>
    <row r="94" spans="1:11" x14ac:dyDescent="0.15">
      <c r="A94" s="29"/>
      <c r="B94" s="43" t="s">
        <v>339</v>
      </c>
      <c r="C94" s="566" t="s">
        <v>432</v>
      </c>
      <c r="D94" s="84">
        <v>30</v>
      </c>
      <c r="E94" s="560" t="s">
        <v>466</v>
      </c>
      <c r="F94" s="426"/>
      <c r="G94" s="450"/>
      <c r="H94" s="471" t="s">
        <v>466</v>
      </c>
      <c r="I94" s="494"/>
      <c r="J94" s="450"/>
      <c r="K94" s="521" t="s">
        <v>466</v>
      </c>
    </row>
    <row r="95" spans="1:11" x14ac:dyDescent="0.15">
      <c r="A95" s="29"/>
      <c r="B95" s="41" t="s">
        <v>340</v>
      </c>
      <c r="C95" s="567"/>
      <c r="D95" s="87">
        <v>35</v>
      </c>
      <c r="E95" s="561"/>
      <c r="F95" s="423"/>
      <c r="G95" s="447"/>
      <c r="H95" s="468" t="s">
        <v>466</v>
      </c>
      <c r="I95" s="491"/>
      <c r="J95" s="447"/>
      <c r="K95" s="518" t="s">
        <v>466</v>
      </c>
    </row>
    <row r="96" spans="1:11" x14ac:dyDescent="0.15">
      <c r="A96" s="29"/>
      <c r="B96" s="41" t="s">
        <v>341</v>
      </c>
      <c r="C96" s="567"/>
      <c r="D96" s="87">
        <v>43.75</v>
      </c>
      <c r="E96" s="561"/>
      <c r="F96" s="423"/>
      <c r="G96" s="447"/>
      <c r="H96" s="468" t="s">
        <v>466</v>
      </c>
      <c r="I96" s="491"/>
      <c r="J96" s="447"/>
      <c r="K96" s="518" t="s">
        <v>466</v>
      </c>
    </row>
    <row r="97" spans="1:11" x14ac:dyDescent="0.15">
      <c r="A97" s="29"/>
      <c r="B97" s="41" t="s">
        <v>342</v>
      </c>
      <c r="C97" s="567"/>
      <c r="D97" s="87">
        <v>45</v>
      </c>
      <c r="E97" s="561"/>
      <c r="F97" s="423"/>
      <c r="G97" s="447"/>
      <c r="H97" s="468" t="s">
        <v>466</v>
      </c>
      <c r="I97" s="491"/>
      <c r="J97" s="447"/>
      <c r="K97" s="518" t="s">
        <v>466</v>
      </c>
    </row>
    <row r="98" spans="1:11" x14ac:dyDescent="0.15">
      <c r="A98" s="29"/>
      <c r="B98" s="41" t="s">
        <v>343</v>
      </c>
      <c r="C98" s="567"/>
      <c r="D98" s="87">
        <v>56.25</v>
      </c>
      <c r="E98" s="561"/>
      <c r="F98" s="423"/>
      <c r="G98" s="447"/>
      <c r="H98" s="468" t="s">
        <v>466</v>
      </c>
      <c r="I98" s="491"/>
      <c r="J98" s="447"/>
      <c r="K98" s="518" t="s">
        <v>466</v>
      </c>
    </row>
    <row r="99" spans="1:11" x14ac:dyDescent="0.15">
      <c r="A99" s="29"/>
      <c r="B99" s="41" t="s">
        <v>344</v>
      </c>
      <c r="C99" s="567"/>
      <c r="D99" s="87">
        <v>60</v>
      </c>
      <c r="E99" s="561"/>
      <c r="F99" s="423"/>
      <c r="G99" s="447"/>
      <c r="H99" s="468" t="s">
        <v>466</v>
      </c>
      <c r="I99" s="491"/>
      <c r="J99" s="447"/>
      <c r="K99" s="518" t="s">
        <v>466</v>
      </c>
    </row>
    <row r="100" spans="1:11" x14ac:dyDescent="0.15">
      <c r="A100" s="29"/>
      <c r="B100" s="39" t="s">
        <v>345</v>
      </c>
      <c r="C100" s="567"/>
      <c r="D100" s="85">
        <v>75</v>
      </c>
      <c r="E100" s="561"/>
      <c r="F100" s="416"/>
      <c r="G100" s="444"/>
      <c r="H100" s="465" t="s">
        <v>466</v>
      </c>
      <c r="I100" s="488"/>
      <c r="J100" s="444"/>
      <c r="K100" s="515" t="s">
        <v>466</v>
      </c>
    </row>
    <row r="101" spans="1:11" x14ac:dyDescent="0.15">
      <c r="A101" s="29"/>
      <c r="B101" s="41" t="s">
        <v>346</v>
      </c>
      <c r="C101" s="567"/>
      <c r="D101" s="87">
        <v>93.75</v>
      </c>
      <c r="E101" s="561"/>
      <c r="F101" s="423"/>
      <c r="G101" s="447"/>
      <c r="H101" s="468" t="s">
        <v>466</v>
      </c>
      <c r="I101" s="491"/>
      <c r="J101" s="447"/>
      <c r="K101" s="518" t="s">
        <v>466</v>
      </c>
    </row>
    <row r="102" spans="1:11" x14ac:dyDescent="0.15">
      <c r="A102" s="29"/>
      <c r="B102" s="41" t="s">
        <v>347</v>
      </c>
      <c r="C102" s="567"/>
      <c r="D102" s="87">
        <v>105</v>
      </c>
      <c r="E102" s="561"/>
      <c r="F102" s="423"/>
      <c r="G102" s="447"/>
      <c r="H102" s="468" t="s">
        <v>466</v>
      </c>
      <c r="I102" s="491"/>
      <c r="J102" s="447"/>
      <c r="K102" s="518" t="s">
        <v>466</v>
      </c>
    </row>
    <row r="103" spans="1:11" x14ac:dyDescent="0.15">
      <c r="A103" s="29"/>
      <c r="B103" s="45" t="s">
        <v>348</v>
      </c>
      <c r="C103" s="571"/>
      <c r="D103" s="88">
        <v>150</v>
      </c>
      <c r="E103" s="562"/>
      <c r="F103" s="425"/>
      <c r="G103" s="449"/>
      <c r="H103" s="470" t="s">
        <v>466</v>
      </c>
      <c r="I103" s="493"/>
      <c r="J103" s="449"/>
      <c r="K103" s="520" t="s">
        <v>466</v>
      </c>
    </row>
    <row r="104" spans="1:11" x14ac:dyDescent="0.15">
      <c r="A104" s="29"/>
      <c r="B104" s="41" t="s">
        <v>349</v>
      </c>
      <c r="C104" s="566" t="s">
        <v>433</v>
      </c>
      <c r="D104" s="87">
        <v>70</v>
      </c>
      <c r="E104" s="560" t="s">
        <v>466</v>
      </c>
      <c r="F104" s="423"/>
      <c r="G104" s="447"/>
      <c r="H104" s="468" t="s">
        <v>466</v>
      </c>
      <c r="I104" s="491"/>
      <c r="J104" s="447"/>
      <c r="K104" s="518" t="s">
        <v>466</v>
      </c>
    </row>
    <row r="105" spans="1:11" x14ac:dyDescent="0.15">
      <c r="A105" s="29"/>
      <c r="B105" s="41" t="s">
        <v>350</v>
      </c>
      <c r="C105" s="567"/>
      <c r="D105" s="87">
        <v>90</v>
      </c>
      <c r="E105" s="561"/>
      <c r="F105" s="423"/>
      <c r="G105" s="447"/>
      <c r="H105" s="468" t="s">
        <v>466</v>
      </c>
      <c r="I105" s="491"/>
      <c r="J105" s="447"/>
      <c r="K105" s="518" t="s">
        <v>466</v>
      </c>
    </row>
    <row r="106" spans="1:11" x14ac:dyDescent="0.15">
      <c r="A106" s="29"/>
      <c r="B106" s="41" t="s">
        <v>351</v>
      </c>
      <c r="C106" s="567"/>
      <c r="D106" s="87">
        <v>110</v>
      </c>
      <c r="E106" s="561"/>
      <c r="F106" s="423"/>
      <c r="G106" s="447"/>
      <c r="H106" s="468" t="s">
        <v>466</v>
      </c>
      <c r="I106" s="491"/>
      <c r="J106" s="447"/>
      <c r="K106" s="518" t="s">
        <v>466</v>
      </c>
    </row>
    <row r="107" spans="1:11" x14ac:dyDescent="0.15">
      <c r="A107" s="29"/>
      <c r="B107" s="41" t="s">
        <v>352</v>
      </c>
      <c r="C107" s="567"/>
      <c r="D107" s="87">
        <v>112.5</v>
      </c>
      <c r="E107" s="561"/>
      <c r="F107" s="423"/>
      <c r="G107" s="447"/>
      <c r="H107" s="468" t="s">
        <v>466</v>
      </c>
      <c r="I107" s="491"/>
      <c r="J107" s="447"/>
      <c r="K107" s="518" t="s">
        <v>466</v>
      </c>
    </row>
    <row r="108" spans="1:11" x14ac:dyDescent="0.15">
      <c r="A108" s="29"/>
      <c r="B108" s="45" t="s">
        <v>353</v>
      </c>
      <c r="C108" s="571"/>
      <c r="D108" s="88">
        <v>150</v>
      </c>
      <c r="E108" s="562"/>
      <c r="F108" s="425"/>
      <c r="G108" s="449"/>
      <c r="H108" s="470" t="s">
        <v>466</v>
      </c>
      <c r="I108" s="493"/>
      <c r="J108" s="449"/>
      <c r="K108" s="520" t="s">
        <v>466</v>
      </c>
    </row>
    <row r="109" spans="1:11" x14ac:dyDescent="0.15">
      <c r="A109" s="29"/>
      <c r="B109" s="50" t="s">
        <v>354</v>
      </c>
      <c r="C109" s="74" t="s">
        <v>434</v>
      </c>
      <c r="D109" s="79">
        <v>60</v>
      </c>
      <c r="E109" s="406" t="s">
        <v>466</v>
      </c>
      <c r="F109" s="414"/>
      <c r="G109" s="442"/>
      <c r="H109" s="463" t="s">
        <v>466</v>
      </c>
      <c r="I109" s="486"/>
      <c r="J109" s="442"/>
      <c r="K109" s="513" t="s">
        <v>466</v>
      </c>
    </row>
    <row r="110" spans="1:11" x14ac:dyDescent="0.15">
      <c r="A110" s="29"/>
      <c r="B110" s="41" t="s">
        <v>355</v>
      </c>
      <c r="C110" s="566" t="s">
        <v>435</v>
      </c>
      <c r="D110" s="87">
        <v>100</v>
      </c>
      <c r="E110" s="560" t="s">
        <v>466</v>
      </c>
      <c r="F110" s="423"/>
      <c r="G110" s="447"/>
      <c r="H110" s="468" t="s">
        <v>466</v>
      </c>
      <c r="I110" s="491"/>
      <c r="J110" s="447"/>
      <c r="K110" s="518" t="s">
        <v>466</v>
      </c>
    </row>
    <row r="111" spans="1:11" x14ac:dyDescent="0.15">
      <c r="A111" s="29"/>
      <c r="B111" s="45" t="s">
        <v>356</v>
      </c>
      <c r="C111" s="571"/>
      <c r="D111" s="88">
        <v>150</v>
      </c>
      <c r="E111" s="562"/>
      <c r="F111" s="425"/>
      <c r="G111" s="449"/>
      <c r="H111" s="470" t="s">
        <v>466</v>
      </c>
      <c r="I111" s="493"/>
      <c r="J111" s="449"/>
      <c r="K111" s="520" t="s">
        <v>466</v>
      </c>
    </row>
    <row r="112" spans="1:11" x14ac:dyDescent="0.15">
      <c r="A112" s="29"/>
      <c r="B112" s="41" t="s">
        <v>357</v>
      </c>
      <c r="C112" s="566" t="s">
        <v>436</v>
      </c>
      <c r="D112" s="87">
        <v>100</v>
      </c>
      <c r="E112" s="560" t="s">
        <v>466</v>
      </c>
      <c r="F112" s="423"/>
      <c r="G112" s="447"/>
      <c r="H112" s="468" t="s">
        <v>466</v>
      </c>
      <c r="I112" s="491"/>
      <c r="J112" s="447"/>
      <c r="K112" s="518" t="s">
        <v>466</v>
      </c>
    </row>
    <row r="113" spans="1:11" x14ac:dyDescent="0.15">
      <c r="A113" s="29"/>
      <c r="B113" s="41" t="s">
        <v>358</v>
      </c>
      <c r="C113" s="567"/>
      <c r="D113" s="87">
        <v>125</v>
      </c>
      <c r="E113" s="561"/>
      <c r="F113" s="423"/>
      <c r="G113" s="447"/>
      <c r="H113" s="468" t="s">
        <v>466</v>
      </c>
      <c r="I113" s="491"/>
      <c r="J113" s="447"/>
      <c r="K113" s="518" t="s">
        <v>466</v>
      </c>
    </row>
    <row r="114" spans="1:11" x14ac:dyDescent="0.15">
      <c r="A114" s="29"/>
      <c r="B114" s="45" t="s">
        <v>359</v>
      </c>
      <c r="C114" s="571"/>
      <c r="D114" s="88">
        <v>150</v>
      </c>
      <c r="E114" s="562"/>
      <c r="F114" s="425"/>
      <c r="G114" s="449"/>
      <c r="H114" s="470" t="s">
        <v>466</v>
      </c>
      <c r="I114" s="493"/>
      <c r="J114" s="449"/>
      <c r="K114" s="520" t="s">
        <v>466</v>
      </c>
    </row>
    <row r="115" spans="1:11" x14ac:dyDescent="0.15">
      <c r="A115" s="63"/>
      <c r="B115" s="381" t="s">
        <v>360</v>
      </c>
      <c r="C115" s="563" t="s">
        <v>437</v>
      </c>
      <c r="D115" s="396">
        <v>50</v>
      </c>
      <c r="E115" s="407"/>
      <c r="F115" s="427"/>
      <c r="G115" s="451"/>
      <c r="H115" s="472" t="s">
        <v>466</v>
      </c>
      <c r="I115" s="495"/>
      <c r="J115" s="451"/>
      <c r="K115" s="522" t="s">
        <v>466</v>
      </c>
    </row>
    <row r="116" spans="1:11" x14ac:dyDescent="0.15">
      <c r="A116" s="63"/>
      <c r="B116" s="382" t="s">
        <v>361</v>
      </c>
      <c r="C116" s="564"/>
      <c r="D116" s="293">
        <v>100</v>
      </c>
      <c r="E116" s="408"/>
      <c r="F116" s="428"/>
      <c r="G116" s="452"/>
      <c r="H116" s="473" t="s">
        <v>466</v>
      </c>
      <c r="I116" s="496"/>
      <c r="J116" s="452"/>
      <c r="K116" s="523" t="s">
        <v>466</v>
      </c>
    </row>
    <row r="117" spans="1:11" x14ac:dyDescent="0.15">
      <c r="A117" s="63"/>
      <c r="B117" s="42" t="s">
        <v>362</v>
      </c>
      <c r="C117" s="565"/>
      <c r="D117" s="93">
        <v>150</v>
      </c>
      <c r="E117" s="409" t="s">
        <v>466</v>
      </c>
      <c r="F117" s="418"/>
      <c r="G117" s="446"/>
      <c r="H117" s="464" t="s">
        <v>466</v>
      </c>
      <c r="I117" s="490"/>
      <c r="J117" s="446"/>
      <c r="K117" s="517" t="s">
        <v>466</v>
      </c>
    </row>
    <row r="118" spans="1:11" x14ac:dyDescent="0.15">
      <c r="A118" s="63"/>
      <c r="B118" s="53" t="s">
        <v>363</v>
      </c>
      <c r="C118" s="389" t="s">
        <v>438</v>
      </c>
      <c r="D118" s="289">
        <v>20</v>
      </c>
      <c r="E118" s="410"/>
      <c r="F118" s="429"/>
      <c r="G118" s="453"/>
      <c r="H118" s="474" t="s">
        <v>466</v>
      </c>
      <c r="I118" s="497"/>
      <c r="J118" s="453"/>
      <c r="K118" s="524" t="s">
        <v>466</v>
      </c>
    </row>
    <row r="119" spans="1:11" x14ac:dyDescent="0.15">
      <c r="A119" s="63"/>
      <c r="B119" s="53" t="s">
        <v>364</v>
      </c>
      <c r="C119" s="390" t="s">
        <v>439</v>
      </c>
      <c r="D119" s="289">
        <v>10</v>
      </c>
      <c r="E119" s="410"/>
      <c r="F119" s="429"/>
      <c r="G119" s="453"/>
      <c r="H119" s="474" t="s">
        <v>466</v>
      </c>
      <c r="I119" s="497"/>
      <c r="J119" s="453"/>
      <c r="K119" s="524" t="s">
        <v>466</v>
      </c>
    </row>
    <row r="120" spans="1:11" ht="27" x14ac:dyDescent="0.15">
      <c r="A120" s="63"/>
      <c r="B120" s="53" t="s">
        <v>365</v>
      </c>
      <c r="C120" s="390" t="s">
        <v>440</v>
      </c>
      <c r="D120" s="289">
        <v>10</v>
      </c>
      <c r="E120" s="410"/>
      <c r="F120" s="429"/>
      <c r="G120" s="453"/>
      <c r="H120" s="474" t="s">
        <v>466</v>
      </c>
      <c r="I120" s="497"/>
      <c r="J120" s="453"/>
      <c r="K120" s="524" t="s">
        <v>466</v>
      </c>
    </row>
    <row r="121" spans="1:11" x14ac:dyDescent="0.15">
      <c r="A121" s="29"/>
      <c r="B121" s="43" t="s">
        <v>366</v>
      </c>
      <c r="C121" s="566" t="s">
        <v>238</v>
      </c>
      <c r="D121" s="84">
        <v>100</v>
      </c>
      <c r="E121" s="560">
        <v>1.3</v>
      </c>
      <c r="F121" s="430"/>
      <c r="G121" s="450"/>
      <c r="H121" s="471" t="s">
        <v>466</v>
      </c>
      <c r="I121" s="494"/>
      <c r="J121" s="450"/>
      <c r="K121" s="521" t="s">
        <v>466</v>
      </c>
    </row>
    <row r="122" spans="1:11" x14ac:dyDescent="0.15">
      <c r="A122" s="29"/>
      <c r="B122" s="54" t="s">
        <v>367</v>
      </c>
      <c r="C122" s="567"/>
      <c r="D122" s="85">
        <v>130</v>
      </c>
      <c r="E122" s="561"/>
      <c r="F122" s="416">
        <v>2042679270</v>
      </c>
      <c r="G122" s="444">
        <v>2655483051</v>
      </c>
      <c r="H122" s="465">
        <v>1.2947</v>
      </c>
      <c r="I122" s="488">
        <v>2042679270</v>
      </c>
      <c r="J122" s="444">
        <v>2655483051</v>
      </c>
      <c r="K122" s="515">
        <v>1.2947</v>
      </c>
    </row>
    <row r="123" spans="1:11" x14ac:dyDescent="0.15">
      <c r="A123" s="29"/>
      <c r="B123" s="48" t="s">
        <v>368</v>
      </c>
      <c r="C123" s="567"/>
      <c r="D123" s="92">
        <v>160</v>
      </c>
      <c r="E123" s="561"/>
      <c r="F123" s="416"/>
      <c r="G123" s="444"/>
      <c r="H123" s="465" t="s">
        <v>466</v>
      </c>
      <c r="I123" s="488"/>
      <c r="J123" s="444"/>
      <c r="K123" s="515" t="s">
        <v>466</v>
      </c>
    </row>
    <row r="124" spans="1:11" x14ac:dyDescent="0.15">
      <c r="A124" s="29"/>
      <c r="B124" s="48" t="s">
        <v>369</v>
      </c>
      <c r="C124" s="567"/>
      <c r="D124" s="85">
        <v>190</v>
      </c>
      <c r="E124" s="561"/>
      <c r="F124" s="416"/>
      <c r="G124" s="444"/>
      <c r="H124" s="465" t="s">
        <v>466</v>
      </c>
      <c r="I124" s="488"/>
      <c r="J124" s="444"/>
      <c r="K124" s="515" t="s">
        <v>466</v>
      </c>
    </row>
    <row r="125" spans="1:11" x14ac:dyDescent="0.15">
      <c r="A125" s="29"/>
      <c r="B125" s="48" t="s">
        <v>370</v>
      </c>
      <c r="C125" s="567"/>
      <c r="D125" s="85">
        <v>220</v>
      </c>
      <c r="E125" s="561"/>
      <c r="F125" s="416"/>
      <c r="G125" s="444"/>
      <c r="H125" s="465" t="s">
        <v>466</v>
      </c>
      <c r="I125" s="488"/>
      <c r="J125" s="444"/>
      <c r="K125" s="515" t="s">
        <v>466</v>
      </c>
    </row>
    <row r="126" spans="1:11" x14ac:dyDescent="0.15">
      <c r="A126" s="29"/>
      <c r="B126" s="54" t="s">
        <v>371</v>
      </c>
      <c r="C126" s="567"/>
      <c r="D126" s="93">
        <v>250</v>
      </c>
      <c r="E126" s="561"/>
      <c r="F126" s="415"/>
      <c r="G126" s="443"/>
      <c r="H126" s="464" t="s">
        <v>466</v>
      </c>
      <c r="I126" s="487"/>
      <c r="J126" s="443"/>
      <c r="K126" s="514" t="s">
        <v>466</v>
      </c>
    </row>
    <row r="127" spans="1:11" x14ac:dyDescent="0.15">
      <c r="A127" s="29"/>
      <c r="B127" s="48" t="s">
        <v>372</v>
      </c>
      <c r="C127" s="567"/>
      <c r="D127" s="85">
        <v>280</v>
      </c>
      <c r="E127" s="561"/>
      <c r="F127" s="416"/>
      <c r="G127" s="444"/>
      <c r="H127" s="465" t="s">
        <v>466</v>
      </c>
      <c r="I127" s="488"/>
      <c r="J127" s="444"/>
      <c r="K127" s="515" t="s">
        <v>466</v>
      </c>
    </row>
    <row r="128" spans="1:11" x14ac:dyDescent="0.15">
      <c r="A128" s="29"/>
      <c r="B128" s="54" t="s">
        <v>373</v>
      </c>
      <c r="C128" s="567"/>
      <c r="D128" s="85">
        <v>340</v>
      </c>
      <c r="E128" s="561"/>
      <c r="F128" s="416"/>
      <c r="G128" s="444"/>
      <c r="H128" s="465" t="s">
        <v>466</v>
      </c>
      <c r="I128" s="488"/>
      <c r="J128" s="444"/>
      <c r="K128" s="515" t="s">
        <v>466</v>
      </c>
    </row>
    <row r="129" spans="1:11" x14ac:dyDescent="0.15">
      <c r="A129" s="29"/>
      <c r="B129" s="45" t="s">
        <v>374</v>
      </c>
      <c r="C129" s="567"/>
      <c r="D129" s="86">
        <v>400</v>
      </c>
      <c r="E129" s="562"/>
      <c r="F129" s="418"/>
      <c r="G129" s="446"/>
      <c r="H129" s="467" t="s">
        <v>466</v>
      </c>
      <c r="I129" s="490"/>
      <c r="J129" s="446"/>
      <c r="K129" s="517" t="s">
        <v>466</v>
      </c>
    </row>
    <row r="130" spans="1:11" ht="21.75" customHeight="1" x14ac:dyDescent="0.15">
      <c r="A130" s="29"/>
      <c r="B130" s="50" t="s">
        <v>375</v>
      </c>
      <c r="C130" s="68" t="s">
        <v>441</v>
      </c>
      <c r="D130" s="79">
        <v>1250</v>
      </c>
      <c r="E130" s="411" t="s">
        <v>466</v>
      </c>
      <c r="F130" s="414"/>
      <c r="G130" s="442"/>
      <c r="H130" s="463" t="s">
        <v>466</v>
      </c>
      <c r="I130" s="486"/>
      <c r="J130" s="442"/>
      <c r="K130" s="513" t="s">
        <v>466</v>
      </c>
    </row>
    <row r="131" spans="1:11" x14ac:dyDescent="0.15">
      <c r="A131" s="29"/>
      <c r="B131" s="41" t="s">
        <v>376</v>
      </c>
      <c r="C131" s="566" t="s">
        <v>442</v>
      </c>
      <c r="D131" s="87">
        <v>150</v>
      </c>
      <c r="E131" s="560" t="s">
        <v>466</v>
      </c>
      <c r="F131" s="423"/>
      <c r="G131" s="447"/>
      <c r="H131" s="468" t="s">
        <v>466</v>
      </c>
      <c r="I131" s="491"/>
      <c r="J131" s="447"/>
      <c r="K131" s="518" t="s">
        <v>466</v>
      </c>
    </row>
    <row r="132" spans="1:11" x14ac:dyDescent="0.15">
      <c r="A132" s="29"/>
      <c r="B132" s="45" t="s">
        <v>377</v>
      </c>
      <c r="C132" s="571"/>
      <c r="D132" s="88">
        <v>250</v>
      </c>
      <c r="E132" s="562"/>
      <c r="F132" s="425"/>
      <c r="G132" s="449"/>
      <c r="H132" s="470" t="s">
        <v>466</v>
      </c>
      <c r="I132" s="493"/>
      <c r="J132" s="449"/>
      <c r="K132" s="520" t="s">
        <v>466</v>
      </c>
    </row>
    <row r="133" spans="1:11" x14ac:dyDescent="0.15">
      <c r="A133" s="29"/>
      <c r="B133" s="41" t="s">
        <v>378</v>
      </c>
      <c r="C133" s="566" t="s">
        <v>443</v>
      </c>
      <c r="D133" s="87">
        <v>30</v>
      </c>
      <c r="E133" s="561" t="s">
        <v>466</v>
      </c>
      <c r="F133" s="423"/>
      <c r="G133" s="447"/>
      <c r="H133" s="468" t="s">
        <v>466</v>
      </c>
      <c r="I133" s="491"/>
      <c r="J133" s="447"/>
      <c r="K133" s="518" t="s">
        <v>466</v>
      </c>
    </row>
    <row r="134" spans="1:11" x14ac:dyDescent="0.15">
      <c r="A134" s="29"/>
      <c r="B134" s="41" t="s">
        <v>379</v>
      </c>
      <c r="C134" s="567"/>
      <c r="D134" s="87">
        <f>25*1.5</f>
        <v>37.5</v>
      </c>
      <c r="E134" s="561"/>
      <c r="F134" s="423"/>
      <c r="G134" s="447"/>
      <c r="H134" s="468" t="s">
        <v>466</v>
      </c>
      <c r="I134" s="491"/>
      <c r="J134" s="447"/>
      <c r="K134" s="518" t="s">
        <v>466</v>
      </c>
    </row>
    <row r="135" spans="1:11" x14ac:dyDescent="0.15">
      <c r="A135" s="29"/>
      <c r="B135" s="41" t="s">
        <v>380</v>
      </c>
      <c r="C135" s="567"/>
      <c r="D135" s="87">
        <v>45</v>
      </c>
      <c r="E135" s="561"/>
      <c r="F135" s="423"/>
      <c r="G135" s="447"/>
      <c r="H135" s="468" t="s">
        <v>466</v>
      </c>
      <c r="I135" s="491"/>
      <c r="J135" s="447"/>
      <c r="K135" s="518" t="s">
        <v>466</v>
      </c>
    </row>
    <row r="136" spans="1:11" x14ac:dyDescent="0.15">
      <c r="A136" s="29"/>
      <c r="B136" s="41" t="s">
        <v>381</v>
      </c>
      <c r="C136" s="567"/>
      <c r="D136" s="87">
        <v>46.875</v>
      </c>
      <c r="E136" s="561"/>
      <c r="F136" s="423"/>
      <c r="G136" s="447"/>
      <c r="H136" s="468" t="s">
        <v>466</v>
      </c>
      <c r="I136" s="491"/>
      <c r="J136" s="447"/>
      <c r="K136" s="518" t="s">
        <v>466</v>
      </c>
    </row>
    <row r="137" spans="1:11" x14ac:dyDescent="0.15">
      <c r="A137" s="29"/>
      <c r="B137" s="41" t="s">
        <v>382</v>
      </c>
      <c r="C137" s="567"/>
      <c r="D137" s="87">
        <f>35*1.5</f>
        <v>52.5</v>
      </c>
      <c r="E137" s="561"/>
      <c r="F137" s="423"/>
      <c r="G137" s="447"/>
      <c r="H137" s="468" t="s">
        <v>466</v>
      </c>
      <c r="I137" s="491"/>
      <c r="J137" s="447"/>
      <c r="K137" s="518" t="s">
        <v>466</v>
      </c>
    </row>
    <row r="138" spans="1:11" x14ac:dyDescent="0.15">
      <c r="A138" s="29"/>
      <c r="B138" s="41" t="s">
        <v>383</v>
      </c>
      <c r="C138" s="567"/>
      <c r="D138" s="87">
        <v>56.25</v>
      </c>
      <c r="E138" s="561"/>
      <c r="F138" s="423"/>
      <c r="G138" s="447"/>
      <c r="H138" s="468" t="s">
        <v>466</v>
      </c>
      <c r="I138" s="491"/>
      <c r="J138" s="447"/>
      <c r="K138" s="518" t="s">
        <v>466</v>
      </c>
    </row>
    <row r="139" spans="1:11" x14ac:dyDescent="0.15">
      <c r="A139" s="29"/>
      <c r="B139" s="39" t="s">
        <v>384</v>
      </c>
      <c r="C139" s="567"/>
      <c r="D139" s="85">
        <v>60</v>
      </c>
      <c r="E139" s="561"/>
      <c r="F139" s="416"/>
      <c r="G139" s="444"/>
      <c r="H139" s="465" t="s">
        <v>466</v>
      </c>
      <c r="I139" s="488"/>
      <c r="J139" s="444"/>
      <c r="K139" s="515" t="s">
        <v>466</v>
      </c>
    </row>
    <row r="140" spans="1:11" x14ac:dyDescent="0.15">
      <c r="A140" s="29"/>
      <c r="B140" s="39" t="s">
        <v>385</v>
      </c>
      <c r="C140" s="567"/>
      <c r="D140" s="85">
        <v>65.625</v>
      </c>
      <c r="E140" s="561"/>
      <c r="F140" s="416"/>
      <c r="G140" s="444"/>
      <c r="H140" s="465" t="s">
        <v>466</v>
      </c>
      <c r="I140" s="488"/>
      <c r="J140" s="444"/>
      <c r="K140" s="515" t="s">
        <v>466</v>
      </c>
    </row>
    <row r="141" spans="1:11" x14ac:dyDescent="0.15">
      <c r="A141" s="29"/>
      <c r="B141" s="41" t="s">
        <v>386</v>
      </c>
      <c r="C141" s="567"/>
      <c r="D141" s="87">
        <f>45*1.5</f>
        <v>67.5</v>
      </c>
      <c r="E141" s="561"/>
      <c r="F141" s="423"/>
      <c r="G141" s="447"/>
      <c r="H141" s="468" t="s">
        <v>466</v>
      </c>
      <c r="I141" s="491"/>
      <c r="J141" s="447"/>
      <c r="K141" s="518" t="s">
        <v>466</v>
      </c>
    </row>
    <row r="142" spans="1:11" x14ac:dyDescent="0.15">
      <c r="A142" s="29"/>
      <c r="B142" s="41" t="s">
        <v>387</v>
      </c>
      <c r="C142" s="567"/>
      <c r="D142" s="87">
        <v>75</v>
      </c>
      <c r="E142" s="561"/>
      <c r="F142" s="423"/>
      <c r="G142" s="447"/>
      <c r="H142" s="468" t="s">
        <v>466</v>
      </c>
      <c r="I142" s="491"/>
      <c r="J142" s="447"/>
      <c r="K142" s="518" t="s">
        <v>466</v>
      </c>
    </row>
    <row r="143" spans="1:11" x14ac:dyDescent="0.15">
      <c r="A143" s="29"/>
      <c r="B143" s="41" t="s">
        <v>388</v>
      </c>
      <c r="C143" s="567"/>
      <c r="D143" s="87">
        <v>84.375</v>
      </c>
      <c r="E143" s="561"/>
      <c r="F143" s="423"/>
      <c r="G143" s="447"/>
      <c r="H143" s="468" t="s">
        <v>466</v>
      </c>
      <c r="I143" s="491"/>
      <c r="J143" s="447"/>
      <c r="K143" s="518" t="s">
        <v>466</v>
      </c>
    </row>
    <row r="144" spans="1:11" x14ac:dyDescent="0.15">
      <c r="A144" s="29"/>
      <c r="B144" s="41" t="s">
        <v>389</v>
      </c>
      <c r="C144" s="567"/>
      <c r="D144" s="87">
        <v>90</v>
      </c>
      <c r="E144" s="561"/>
      <c r="F144" s="423"/>
      <c r="G144" s="447"/>
      <c r="H144" s="468" t="s">
        <v>466</v>
      </c>
      <c r="I144" s="491"/>
      <c r="J144" s="447"/>
      <c r="K144" s="518" t="s">
        <v>466</v>
      </c>
    </row>
    <row r="145" spans="1:11" x14ac:dyDescent="0.15">
      <c r="A145" s="29"/>
      <c r="B145" s="41" t="s">
        <v>390</v>
      </c>
      <c r="C145" s="567"/>
      <c r="D145" s="87">
        <v>93.75</v>
      </c>
      <c r="E145" s="561"/>
      <c r="F145" s="423"/>
      <c r="G145" s="447"/>
      <c r="H145" s="468" t="s">
        <v>466</v>
      </c>
      <c r="I145" s="491"/>
      <c r="J145" s="447"/>
      <c r="K145" s="518" t="s">
        <v>466</v>
      </c>
    </row>
    <row r="146" spans="1:11" x14ac:dyDescent="0.15">
      <c r="A146" s="29"/>
      <c r="B146" s="39" t="s">
        <v>391</v>
      </c>
      <c r="C146" s="567"/>
      <c r="D146" s="85">
        <v>105</v>
      </c>
      <c r="E146" s="561"/>
      <c r="F146" s="416"/>
      <c r="G146" s="444"/>
      <c r="H146" s="465" t="s">
        <v>466</v>
      </c>
      <c r="I146" s="488"/>
      <c r="J146" s="444"/>
      <c r="K146" s="515" t="s">
        <v>466</v>
      </c>
    </row>
    <row r="147" spans="1:11" x14ac:dyDescent="0.15">
      <c r="A147" s="29"/>
      <c r="B147" s="42" t="s">
        <v>392</v>
      </c>
      <c r="C147" s="567"/>
      <c r="D147" s="93">
        <f>75*1.5</f>
        <v>112.5</v>
      </c>
      <c r="E147" s="561"/>
      <c r="F147" s="424"/>
      <c r="G147" s="448"/>
      <c r="H147" s="469" t="s">
        <v>466</v>
      </c>
      <c r="I147" s="492"/>
      <c r="J147" s="448"/>
      <c r="K147" s="519" t="s">
        <v>466</v>
      </c>
    </row>
    <row r="148" spans="1:11" x14ac:dyDescent="0.15">
      <c r="A148" s="29"/>
      <c r="B148" s="42" t="s">
        <v>393</v>
      </c>
      <c r="C148" s="567"/>
      <c r="D148" s="93">
        <v>140.625</v>
      </c>
      <c r="E148" s="561"/>
      <c r="F148" s="424"/>
      <c r="G148" s="448"/>
      <c r="H148" s="469" t="s">
        <v>466</v>
      </c>
      <c r="I148" s="492"/>
      <c r="J148" s="448"/>
      <c r="K148" s="519" t="s">
        <v>466</v>
      </c>
    </row>
    <row r="149" spans="1:11" x14ac:dyDescent="0.15">
      <c r="A149" s="29"/>
      <c r="B149" s="45" t="s">
        <v>394</v>
      </c>
      <c r="C149" s="571"/>
      <c r="D149" s="88">
        <v>150</v>
      </c>
      <c r="E149" s="562"/>
      <c r="F149" s="425"/>
      <c r="G149" s="449"/>
      <c r="H149" s="470" t="s">
        <v>466</v>
      </c>
      <c r="I149" s="493"/>
      <c r="J149" s="449"/>
      <c r="K149" s="520" t="s">
        <v>466</v>
      </c>
    </row>
    <row r="150" spans="1:11" x14ac:dyDescent="0.15">
      <c r="A150" s="29"/>
      <c r="B150" s="55" t="s">
        <v>395</v>
      </c>
      <c r="C150" s="73" t="s">
        <v>444</v>
      </c>
      <c r="D150" s="395">
        <v>100</v>
      </c>
      <c r="E150" s="412" t="s">
        <v>466</v>
      </c>
      <c r="F150" s="417"/>
      <c r="G150" s="445"/>
      <c r="H150" s="466" t="s">
        <v>466</v>
      </c>
      <c r="I150" s="489"/>
      <c r="J150" s="445"/>
      <c r="K150" s="516" t="s">
        <v>466</v>
      </c>
    </row>
    <row r="151" spans="1:11" x14ac:dyDescent="0.15">
      <c r="A151" s="29"/>
      <c r="B151" s="56" t="s">
        <v>396</v>
      </c>
      <c r="C151" s="568" t="s">
        <v>445</v>
      </c>
      <c r="D151" s="94" t="s">
        <v>454</v>
      </c>
      <c r="E151" s="560" t="s">
        <v>466</v>
      </c>
      <c r="F151" s="417"/>
      <c r="G151" s="445"/>
      <c r="H151" s="466" t="s">
        <v>466</v>
      </c>
      <c r="I151" s="489"/>
      <c r="J151" s="445"/>
      <c r="K151" s="516" t="s">
        <v>466</v>
      </c>
    </row>
    <row r="152" spans="1:11" x14ac:dyDescent="0.15">
      <c r="A152" s="29"/>
      <c r="B152" s="39" t="s">
        <v>397</v>
      </c>
      <c r="C152" s="569"/>
      <c r="D152" s="95" t="s">
        <v>455</v>
      </c>
      <c r="E152" s="561"/>
      <c r="F152" s="416"/>
      <c r="G152" s="444"/>
      <c r="H152" s="465" t="s">
        <v>466</v>
      </c>
      <c r="I152" s="488"/>
      <c r="J152" s="444"/>
      <c r="K152" s="515" t="s">
        <v>466</v>
      </c>
    </row>
    <row r="153" spans="1:11" x14ac:dyDescent="0.15">
      <c r="A153" s="29"/>
      <c r="B153" s="39" t="s">
        <v>398</v>
      </c>
      <c r="C153" s="569"/>
      <c r="D153" s="95" t="s">
        <v>456</v>
      </c>
      <c r="E153" s="561"/>
      <c r="F153" s="416"/>
      <c r="G153" s="444"/>
      <c r="H153" s="465" t="s">
        <v>466</v>
      </c>
      <c r="I153" s="488"/>
      <c r="J153" s="444"/>
      <c r="K153" s="515" t="s">
        <v>466</v>
      </c>
    </row>
    <row r="154" spans="1:11" x14ac:dyDescent="0.15">
      <c r="A154" s="29"/>
      <c r="B154" s="39" t="s">
        <v>399</v>
      </c>
      <c r="C154" s="569"/>
      <c r="D154" s="95" t="s">
        <v>457</v>
      </c>
      <c r="E154" s="561"/>
      <c r="F154" s="416"/>
      <c r="G154" s="444"/>
      <c r="H154" s="465" t="s">
        <v>466</v>
      </c>
      <c r="I154" s="488"/>
      <c r="J154" s="444"/>
      <c r="K154" s="515" t="s">
        <v>466</v>
      </c>
    </row>
    <row r="155" spans="1:11" x14ac:dyDescent="0.15">
      <c r="A155" s="29"/>
      <c r="B155" s="42" t="s">
        <v>400</v>
      </c>
      <c r="C155" s="570"/>
      <c r="D155" s="397">
        <v>1250</v>
      </c>
      <c r="E155" s="562"/>
      <c r="F155" s="415"/>
      <c r="G155" s="446"/>
      <c r="H155" s="467" t="s">
        <v>466</v>
      </c>
      <c r="I155" s="487"/>
      <c r="J155" s="446"/>
      <c r="K155" s="517" t="s">
        <v>466</v>
      </c>
    </row>
    <row r="156" spans="1:11" x14ac:dyDescent="0.15">
      <c r="A156" s="29"/>
      <c r="B156" s="56" t="s">
        <v>401</v>
      </c>
      <c r="C156" s="568" t="s">
        <v>446</v>
      </c>
      <c r="D156" s="94" t="s">
        <v>458</v>
      </c>
      <c r="E156" s="560" t="s">
        <v>466</v>
      </c>
      <c r="F156" s="417"/>
      <c r="G156" s="445"/>
      <c r="H156" s="466" t="s">
        <v>466</v>
      </c>
      <c r="I156" s="489"/>
      <c r="J156" s="445"/>
      <c r="K156" s="516" t="s">
        <v>466</v>
      </c>
    </row>
    <row r="157" spans="1:11" x14ac:dyDescent="0.15">
      <c r="A157" s="29"/>
      <c r="B157" s="39" t="s">
        <v>402</v>
      </c>
      <c r="C157" s="569"/>
      <c r="D157" s="95" t="s">
        <v>459</v>
      </c>
      <c r="E157" s="561"/>
      <c r="F157" s="416"/>
      <c r="G157" s="444"/>
      <c r="H157" s="465" t="s">
        <v>466</v>
      </c>
      <c r="I157" s="488"/>
      <c r="J157" s="444"/>
      <c r="K157" s="515" t="s">
        <v>466</v>
      </c>
    </row>
    <row r="158" spans="1:11" x14ac:dyDescent="0.15">
      <c r="A158" s="29"/>
      <c r="B158" s="39" t="s">
        <v>403</v>
      </c>
      <c r="C158" s="569"/>
      <c r="D158" s="95" t="s">
        <v>460</v>
      </c>
      <c r="E158" s="561"/>
      <c r="F158" s="416"/>
      <c r="G158" s="444"/>
      <c r="H158" s="465" t="s">
        <v>466</v>
      </c>
      <c r="I158" s="488"/>
      <c r="J158" s="444"/>
      <c r="K158" s="515" t="s">
        <v>466</v>
      </c>
    </row>
    <row r="159" spans="1:11" x14ac:dyDescent="0.15">
      <c r="A159" s="29"/>
      <c r="B159" s="39" t="s">
        <v>404</v>
      </c>
      <c r="C159" s="569"/>
      <c r="D159" s="95" t="s">
        <v>461</v>
      </c>
      <c r="E159" s="561"/>
      <c r="F159" s="416"/>
      <c r="G159" s="444"/>
      <c r="H159" s="465" t="s">
        <v>466</v>
      </c>
      <c r="I159" s="488"/>
      <c r="J159" s="444"/>
      <c r="K159" s="515" t="s">
        <v>466</v>
      </c>
    </row>
    <row r="160" spans="1:11" x14ac:dyDescent="0.15">
      <c r="A160" s="29"/>
      <c r="B160" s="42" t="s">
        <v>405</v>
      </c>
      <c r="C160" s="570"/>
      <c r="D160" s="397">
        <v>1250</v>
      </c>
      <c r="E160" s="562"/>
      <c r="F160" s="415"/>
      <c r="G160" s="446"/>
      <c r="H160" s="467" t="s">
        <v>466</v>
      </c>
      <c r="I160" s="487"/>
      <c r="J160" s="446"/>
      <c r="K160" s="517" t="s">
        <v>466</v>
      </c>
    </row>
    <row r="161" spans="1:11" ht="13.5" customHeight="1" x14ac:dyDescent="0.15">
      <c r="A161" s="29"/>
      <c r="B161" s="38" t="s">
        <v>406</v>
      </c>
      <c r="C161" s="568" t="s">
        <v>447</v>
      </c>
      <c r="D161" s="94" t="s">
        <v>462</v>
      </c>
      <c r="E161" s="560" t="s">
        <v>466</v>
      </c>
      <c r="F161" s="426"/>
      <c r="G161" s="450"/>
      <c r="H161" s="464" t="s">
        <v>466</v>
      </c>
      <c r="I161" s="494"/>
      <c r="J161" s="450"/>
      <c r="K161" s="521" t="s">
        <v>466</v>
      </c>
    </row>
    <row r="162" spans="1:11" x14ac:dyDescent="0.15">
      <c r="A162" s="29"/>
      <c r="B162" s="39" t="s">
        <v>407</v>
      </c>
      <c r="C162" s="569"/>
      <c r="D162" s="95" t="s">
        <v>463</v>
      </c>
      <c r="E162" s="561"/>
      <c r="F162" s="416"/>
      <c r="G162" s="444"/>
      <c r="H162" s="465" t="s">
        <v>466</v>
      </c>
      <c r="I162" s="488"/>
      <c r="J162" s="444"/>
      <c r="K162" s="515" t="s">
        <v>466</v>
      </c>
    </row>
    <row r="163" spans="1:11" x14ac:dyDescent="0.15">
      <c r="A163" s="29"/>
      <c r="B163" s="39" t="s">
        <v>408</v>
      </c>
      <c r="C163" s="569"/>
      <c r="D163" s="95" t="s">
        <v>464</v>
      </c>
      <c r="E163" s="561"/>
      <c r="F163" s="416"/>
      <c r="G163" s="444"/>
      <c r="H163" s="465" t="s">
        <v>466</v>
      </c>
      <c r="I163" s="488"/>
      <c r="J163" s="444"/>
      <c r="K163" s="515" t="s">
        <v>466</v>
      </c>
    </row>
    <row r="164" spans="1:11" x14ac:dyDescent="0.15">
      <c r="A164" s="29"/>
      <c r="B164" s="39" t="s">
        <v>409</v>
      </c>
      <c r="C164" s="570"/>
      <c r="D164" s="95" t="s">
        <v>461</v>
      </c>
      <c r="E164" s="561"/>
      <c r="F164" s="416"/>
      <c r="G164" s="444"/>
      <c r="H164" s="465" t="s">
        <v>466</v>
      </c>
      <c r="I164" s="488"/>
      <c r="J164" s="444"/>
      <c r="K164" s="515" t="s">
        <v>466</v>
      </c>
    </row>
    <row r="165" spans="1:11" x14ac:dyDescent="0.15">
      <c r="A165" s="29"/>
      <c r="B165" s="42" t="s">
        <v>410</v>
      </c>
      <c r="C165" s="570"/>
      <c r="D165" s="397">
        <v>1250</v>
      </c>
      <c r="E165" s="562"/>
      <c r="F165" s="431"/>
      <c r="G165" s="446"/>
      <c r="H165" s="467" t="s">
        <v>466</v>
      </c>
      <c r="I165" s="493"/>
      <c r="J165" s="446"/>
      <c r="K165" s="517" t="s">
        <v>466</v>
      </c>
    </row>
    <row r="166" spans="1:11" x14ac:dyDescent="0.15">
      <c r="A166" s="63"/>
      <c r="B166" s="383" t="s">
        <v>411</v>
      </c>
      <c r="C166" s="533" t="s">
        <v>448</v>
      </c>
      <c r="D166" s="398">
        <v>0</v>
      </c>
      <c r="E166" s="536"/>
      <c r="F166" s="432"/>
      <c r="G166" s="454"/>
      <c r="H166" s="475"/>
      <c r="I166" s="498"/>
      <c r="J166" s="454"/>
      <c r="K166" s="525"/>
    </row>
    <row r="167" spans="1:11" x14ac:dyDescent="0.15">
      <c r="A167" s="63"/>
      <c r="B167" s="384" t="s">
        <v>412</v>
      </c>
      <c r="C167" s="534"/>
      <c r="D167" s="399">
        <v>2</v>
      </c>
      <c r="E167" s="537"/>
      <c r="F167" s="433"/>
      <c r="G167" s="455"/>
      <c r="H167" s="476"/>
      <c r="I167" s="499"/>
      <c r="J167" s="455"/>
      <c r="K167" s="526"/>
    </row>
    <row r="168" spans="1:11" x14ac:dyDescent="0.15">
      <c r="A168" s="63"/>
      <c r="B168" s="384" t="s">
        <v>413</v>
      </c>
      <c r="C168" s="534"/>
      <c r="D168" s="399">
        <v>4</v>
      </c>
      <c r="E168" s="537"/>
      <c r="F168" s="433"/>
      <c r="G168" s="455"/>
      <c r="H168" s="476"/>
      <c r="I168" s="499"/>
      <c r="J168" s="455"/>
      <c r="K168" s="526"/>
    </row>
    <row r="169" spans="1:11" ht="14.25" thickBot="1" x14ac:dyDescent="0.2">
      <c r="A169" s="63"/>
      <c r="B169" s="385" t="s">
        <v>414</v>
      </c>
      <c r="C169" s="535"/>
      <c r="D169" s="400">
        <v>20</v>
      </c>
      <c r="E169" s="538"/>
      <c r="F169" s="434"/>
      <c r="G169" s="456"/>
      <c r="H169" s="477"/>
      <c r="I169" s="500"/>
      <c r="J169" s="456"/>
      <c r="K169" s="527"/>
    </row>
    <row r="170" spans="1:11" ht="14.25" customHeight="1" thickBot="1" x14ac:dyDescent="0.2">
      <c r="A170" s="63"/>
      <c r="B170" s="540" t="s">
        <v>569</v>
      </c>
      <c r="C170" s="541"/>
      <c r="D170" s="541"/>
      <c r="E170" s="542"/>
      <c r="F170" s="435">
        <f>IF(COUNT(F18:F114,F117,F121:F165)&gt;0,SUM(F18:F114,F117,F121:F165),"")</f>
        <v>2049598582</v>
      </c>
      <c r="G170" s="457"/>
      <c r="H170" s="478"/>
      <c r="I170" s="435">
        <f>IF(COUNT(I18:I114,I117,I121:I165)&gt;0,SUM(I18:I114,I117,I121:I165),"")</f>
        <v>2049598582</v>
      </c>
      <c r="J170" s="457"/>
      <c r="K170" s="528"/>
    </row>
    <row r="171" spans="1:11" ht="14.25" customHeight="1" thickBot="1" x14ac:dyDescent="0.2">
      <c r="A171" s="63"/>
      <c r="B171" s="543" t="s">
        <v>540</v>
      </c>
      <c r="C171" s="544"/>
      <c r="D171" s="544"/>
      <c r="E171" s="545"/>
      <c r="F171" s="436"/>
      <c r="G171" s="458">
        <f>IF(COUNT(G18:G114,G117,G121:G165)&gt;0,SUM(G18:G114,G117,G121:G165),"")</f>
        <v>2656866913</v>
      </c>
      <c r="H171" s="479">
        <v>1.2953381275742188</v>
      </c>
      <c r="I171" s="436"/>
      <c r="J171" s="507">
        <f>IF(COUNT(J18:J114,J117,J121:J165)&gt;0,SUM(J18:J114,J117,J121:J165),"")</f>
        <v>2656866913</v>
      </c>
      <c r="K171" s="529">
        <v>1.2953381275742188</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570</v>
      </c>
      <c r="C173" s="547"/>
      <c r="D173" s="552" t="s">
        <v>579</v>
      </c>
      <c r="E173" s="553"/>
      <c r="F173" s="437">
        <v>357003270</v>
      </c>
      <c r="G173" s="459" t="s">
        <v>586</v>
      </c>
      <c r="H173" s="480"/>
      <c r="I173" s="501"/>
      <c r="J173" s="509"/>
      <c r="K173" s="530"/>
    </row>
    <row r="174" spans="1:11" ht="14.25" customHeight="1" x14ac:dyDescent="0.15">
      <c r="A174" s="63"/>
      <c r="B174" s="548"/>
      <c r="C174" s="549"/>
      <c r="D174" s="554" t="s">
        <v>580</v>
      </c>
      <c r="E174" s="555"/>
      <c r="F174" s="438"/>
      <c r="G174" s="460"/>
      <c r="H174" s="481"/>
      <c r="I174" s="502"/>
      <c r="J174" s="510"/>
      <c r="K174" s="531"/>
    </row>
    <row r="175" spans="1:11" ht="14.25" customHeight="1" x14ac:dyDescent="0.15">
      <c r="A175" s="63"/>
      <c r="B175" s="548"/>
      <c r="C175" s="549"/>
      <c r="D175" s="556" t="s">
        <v>581</v>
      </c>
      <c r="E175" s="557"/>
      <c r="F175" s="439"/>
      <c r="G175" s="460"/>
      <c r="H175" s="481"/>
      <c r="I175" s="502"/>
      <c r="J175" s="510"/>
      <c r="K175" s="531"/>
    </row>
    <row r="176" spans="1:11" ht="14.25" customHeight="1" thickBot="1" x14ac:dyDescent="0.2">
      <c r="A176" s="63"/>
      <c r="B176" s="550"/>
      <c r="C176" s="551"/>
      <c r="D176" s="558" t="s">
        <v>498</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571</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261</v>
      </c>
    </row>
    <row r="2" spans="1:10" x14ac:dyDescent="0.15">
      <c r="A2" s="661" t="s">
        <v>7</v>
      </c>
      <c r="B2" s="661"/>
      <c r="C2" s="661"/>
      <c r="D2" s="661"/>
      <c r="E2" s="661"/>
      <c r="F2" s="661"/>
      <c r="G2" s="661"/>
      <c r="H2" s="661"/>
      <c r="I2" s="661"/>
      <c r="J2" s="251" t="s">
        <v>477</v>
      </c>
    </row>
    <row r="3" spans="1:10" ht="14.25" thickBot="1" x14ac:dyDescent="0.2">
      <c r="A3" s="262" t="s">
        <v>527</v>
      </c>
      <c r="B3" s="262"/>
      <c r="C3" s="262"/>
      <c r="D3" s="178"/>
      <c r="E3" s="138"/>
      <c r="F3" s="185"/>
      <c r="G3" s="138" t="s">
        <v>469</v>
      </c>
      <c r="H3" s="243" t="s">
        <v>472</v>
      </c>
      <c r="I3" s="185">
        <v>1</v>
      </c>
      <c r="J3" s="178" t="s">
        <v>37</v>
      </c>
    </row>
    <row r="4" spans="1:10" ht="13.5" customHeight="1" x14ac:dyDescent="0.15">
      <c r="A4" s="662" t="s">
        <v>263</v>
      </c>
      <c r="B4" s="665" t="s">
        <v>416</v>
      </c>
      <c r="C4" s="666"/>
      <c r="D4" s="671" t="s">
        <v>563</v>
      </c>
      <c r="E4" s="674" t="s">
        <v>45</v>
      </c>
      <c r="F4" s="675"/>
      <c r="G4" s="676"/>
      <c r="H4" s="665" t="s">
        <v>48</v>
      </c>
      <c r="I4" s="666"/>
      <c r="J4" s="677"/>
    </row>
    <row r="5" spans="1:10" ht="13.5" customHeight="1" x14ac:dyDescent="0.15">
      <c r="A5" s="663"/>
      <c r="B5" s="667"/>
      <c r="C5" s="668"/>
      <c r="D5" s="672"/>
      <c r="E5" s="655" t="s">
        <v>513</v>
      </c>
      <c r="F5" s="657" t="s">
        <v>525</v>
      </c>
      <c r="G5" s="678" t="s">
        <v>526</v>
      </c>
      <c r="H5" s="655" t="s">
        <v>513</v>
      </c>
      <c r="I5" s="657" t="s">
        <v>525</v>
      </c>
      <c r="J5" s="659" t="s">
        <v>526</v>
      </c>
    </row>
    <row r="6" spans="1:10" ht="14.25" thickBot="1" x14ac:dyDescent="0.2">
      <c r="A6" s="664"/>
      <c r="B6" s="669"/>
      <c r="C6" s="670"/>
      <c r="D6" s="673"/>
      <c r="E6" s="656"/>
      <c r="F6" s="658"/>
      <c r="G6" s="679"/>
      <c r="H6" s="656"/>
      <c r="I6" s="658"/>
      <c r="J6" s="660"/>
    </row>
    <row r="7" spans="1:10" ht="27" customHeight="1" x14ac:dyDescent="0.15">
      <c r="A7" s="49" t="s">
        <v>249</v>
      </c>
      <c r="B7" s="634" t="s">
        <v>542</v>
      </c>
      <c r="C7" s="635"/>
      <c r="D7" s="78">
        <v>10</v>
      </c>
      <c r="E7" s="298"/>
      <c r="F7" s="314"/>
      <c r="G7" s="329" t="s">
        <v>466</v>
      </c>
      <c r="H7" s="346"/>
      <c r="I7" s="314"/>
      <c r="J7" s="359" t="s">
        <v>466</v>
      </c>
    </row>
    <row r="8" spans="1:10" ht="13.5" customHeight="1" x14ac:dyDescent="0.15">
      <c r="A8" s="263" t="s">
        <v>50</v>
      </c>
      <c r="B8" s="272" t="s">
        <v>543</v>
      </c>
      <c r="C8" s="283"/>
      <c r="D8" s="289">
        <v>20</v>
      </c>
      <c r="E8" s="299"/>
      <c r="F8" s="315"/>
      <c r="G8" s="330"/>
      <c r="H8" s="347"/>
      <c r="I8" s="315"/>
      <c r="J8" s="360"/>
    </row>
    <row r="9" spans="1:10" ht="13.5" customHeight="1" x14ac:dyDescent="0.15">
      <c r="A9" s="175" t="s">
        <v>487</v>
      </c>
      <c r="B9" s="649" t="s">
        <v>544</v>
      </c>
      <c r="C9" s="650"/>
      <c r="D9" s="79">
        <v>40</v>
      </c>
      <c r="E9" s="298"/>
      <c r="F9" s="314"/>
      <c r="G9" s="331" t="s">
        <v>466</v>
      </c>
      <c r="H9" s="346"/>
      <c r="I9" s="314"/>
      <c r="J9" s="359" t="s">
        <v>466</v>
      </c>
    </row>
    <row r="10" spans="1:10" ht="13.5" customHeight="1" x14ac:dyDescent="0.15">
      <c r="A10" s="264" t="s">
        <v>270</v>
      </c>
      <c r="B10" s="273" t="s">
        <v>545</v>
      </c>
      <c r="C10" s="284"/>
      <c r="D10" s="290">
        <v>50</v>
      </c>
      <c r="E10" s="300"/>
      <c r="F10" s="316"/>
      <c r="G10" s="332"/>
      <c r="H10" s="348"/>
      <c r="I10" s="316"/>
      <c r="J10" s="361"/>
    </row>
    <row r="11" spans="1:10" ht="27" customHeight="1" x14ac:dyDescent="0.15">
      <c r="A11" s="265" t="s">
        <v>528</v>
      </c>
      <c r="B11" s="636" t="s">
        <v>546</v>
      </c>
      <c r="C11" s="637"/>
      <c r="D11" s="291">
        <v>50</v>
      </c>
      <c r="E11" s="301"/>
      <c r="F11" s="317"/>
      <c r="G11" s="330"/>
      <c r="H11" s="349"/>
      <c r="I11" s="317"/>
      <c r="J11" s="362"/>
    </row>
    <row r="12" spans="1:10" ht="13.5" customHeight="1" x14ac:dyDescent="0.15">
      <c r="A12" s="266" t="s">
        <v>271</v>
      </c>
      <c r="B12" s="619" t="s">
        <v>547</v>
      </c>
      <c r="C12" s="638"/>
      <c r="D12" s="289">
        <v>50</v>
      </c>
      <c r="E12" s="299"/>
      <c r="F12" s="315"/>
      <c r="G12" s="333"/>
      <c r="H12" s="347"/>
      <c r="I12" s="315"/>
      <c r="J12" s="360"/>
    </row>
    <row r="13" spans="1:10" ht="13.5" customHeight="1" x14ac:dyDescent="0.15">
      <c r="A13" s="38" t="s">
        <v>488</v>
      </c>
      <c r="B13" s="651" t="s">
        <v>548</v>
      </c>
      <c r="C13" s="652"/>
      <c r="D13" s="292">
        <v>100</v>
      </c>
      <c r="E13" s="302"/>
      <c r="F13" s="318"/>
      <c r="G13" s="334" t="s">
        <v>466</v>
      </c>
      <c r="H13" s="350"/>
      <c r="I13" s="318"/>
      <c r="J13" s="363" t="s">
        <v>466</v>
      </c>
    </row>
    <row r="14" spans="1:10" ht="13.5" customHeight="1" x14ac:dyDescent="0.15">
      <c r="A14" s="267" t="s">
        <v>273</v>
      </c>
      <c r="B14" s="274" t="s">
        <v>549</v>
      </c>
      <c r="C14" s="285"/>
      <c r="D14" s="293">
        <v>100</v>
      </c>
      <c r="E14" s="303"/>
      <c r="F14" s="319"/>
      <c r="G14" s="335"/>
      <c r="H14" s="351"/>
      <c r="I14" s="319"/>
      <c r="J14" s="364"/>
    </row>
    <row r="15" spans="1:10" ht="13.5" customHeight="1" x14ac:dyDescent="0.15">
      <c r="A15" s="267" t="s">
        <v>274</v>
      </c>
      <c r="B15" s="274" t="s">
        <v>550</v>
      </c>
      <c r="C15" s="285"/>
      <c r="D15" s="293">
        <v>100</v>
      </c>
      <c r="E15" s="303"/>
      <c r="F15" s="319"/>
      <c r="G15" s="335"/>
      <c r="H15" s="351"/>
      <c r="I15" s="319"/>
      <c r="J15" s="364"/>
    </row>
    <row r="16" spans="1:10" ht="13.5" customHeight="1" x14ac:dyDescent="0.15">
      <c r="A16" s="267" t="s">
        <v>275</v>
      </c>
      <c r="B16" s="274" t="s">
        <v>551</v>
      </c>
      <c r="C16" s="285"/>
      <c r="D16" s="293">
        <v>100</v>
      </c>
      <c r="E16" s="303"/>
      <c r="F16" s="319"/>
      <c r="G16" s="335"/>
      <c r="H16" s="351"/>
      <c r="I16" s="319"/>
      <c r="J16" s="364"/>
    </row>
    <row r="17" spans="1:10" ht="27" customHeight="1" x14ac:dyDescent="0.15">
      <c r="A17" s="267" t="s">
        <v>529</v>
      </c>
      <c r="B17" s="653" t="s">
        <v>546</v>
      </c>
      <c r="C17" s="654"/>
      <c r="D17" s="293">
        <v>100</v>
      </c>
      <c r="E17" s="303"/>
      <c r="F17" s="319"/>
      <c r="G17" s="335"/>
      <c r="H17" s="351"/>
      <c r="I17" s="319"/>
      <c r="J17" s="364"/>
    </row>
    <row r="18" spans="1:10" ht="13.5" customHeight="1" x14ac:dyDescent="0.15">
      <c r="A18" s="45" t="s">
        <v>530</v>
      </c>
      <c r="B18" s="639" t="s">
        <v>552</v>
      </c>
      <c r="C18" s="640"/>
      <c r="D18" s="86">
        <v>100</v>
      </c>
      <c r="E18" s="245"/>
      <c r="F18" s="201"/>
      <c r="G18" s="336" t="s">
        <v>466</v>
      </c>
      <c r="H18" s="352"/>
      <c r="I18" s="325"/>
      <c r="J18" s="365" t="s">
        <v>466</v>
      </c>
    </row>
    <row r="19" spans="1:10" ht="40.5" customHeight="1" x14ac:dyDescent="0.15">
      <c r="A19" s="268" t="s">
        <v>489</v>
      </c>
      <c r="B19" s="641" t="s">
        <v>553</v>
      </c>
      <c r="C19" s="642"/>
      <c r="D19" s="92">
        <v>100</v>
      </c>
      <c r="E19" s="298"/>
      <c r="F19" s="314"/>
      <c r="G19" s="329" t="s">
        <v>466</v>
      </c>
      <c r="H19" s="346"/>
      <c r="I19" s="314"/>
      <c r="J19" s="359" t="s">
        <v>466</v>
      </c>
    </row>
    <row r="20" spans="1:10" ht="33" customHeight="1" x14ac:dyDescent="0.15">
      <c r="A20" s="55" t="s">
        <v>531</v>
      </c>
      <c r="B20" s="643" t="s">
        <v>554</v>
      </c>
      <c r="C20" s="644"/>
      <c r="D20" s="79">
        <v>100</v>
      </c>
      <c r="E20" s="298"/>
      <c r="F20" s="314"/>
      <c r="G20" s="329" t="s">
        <v>466</v>
      </c>
      <c r="H20" s="346"/>
      <c r="I20" s="314"/>
      <c r="J20" s="359" t="s">
        <v>466</v>
      </c>
    </row>
    <row r="21" spans="1:10" ht="27" customHeight="1" x14ac:dyDescent="0.15">
      <c r="A21" s="269" t="s">
        <v>252</v>
      </c>
      <c r="B21" s="645" t="s">
        <v>555</v>
      </c>
      <c r="C21" s="646"/>
      <c r="D21" s="294">
        <v>100</v>
      </c>
      <c r="E21" s="304"/>
      <c r="F21" s="320"/>
      <c r="G21" s="337"/>
      <c r="H21" s="353"/>
      <c r="I21" s="320"/>
      <c r="J21" s="366"/>
    </row>
    <row r="22" spans="1:10" ht="27" customHeight="1" x14ac:dyDescent="0.15">
      <c r="A22" s="175" t="s">
        <v>532</v>
      </c>
      <c r="B22" s="643" t="s">
        <v>44</v>
      </c>
      <c r="C22" s="644"/>
      <c r="D22" s="79">
        <v>100</v>
      </c>
      <c r="E22" s="305">
        <v>31536000</v>
      </c>
      <c r="F22" s="321">
        <v>40996800</v>
      </c>
      <c r="G22" s="331">
        <v>0.02</v>
      </c>
      <c r="H22" s="354">
        <v>31536000</v>
      </c>
      <c r="I22" s="321">
        <v>40996800</v>
      </c>
      <c r="J22" s="367">
        <v>0.02</v>
      </c>
    </row>
    <row r="23" spans="1:10" ht="13.5" customHeight="1" x14ac:dyDescent="0.15">
      <c r="A23" s="41" t="s">
        <v>533</v>
      </c>
      <c r="B23" s="275" t="s">
        <v>556</v>
      </c>
      <c r="C23" s="286"/>
      <c r="D23" s="87" t="s">
        <v>564</v>
      </c>
      <c r="E23" s="306">
        <f t="shared" ref="E23:J23" si="0">IF(COUNT(E24:E30)&gt;0,SUM(E24:E30),"")</f>
        <v>31536000</v>
      </c>
      <c r="F23" s="322">
        <f t="shared" si="0"/>
        <v>84429</v>
      </c>
      <c r="G23" s="338">
        <f t="shared" si="0"/>
        <v>0</v>
      </c>
      <c r="H23" s="306">
        <f t="shared" si="0"/>
        <v>31536000</v>
      </c>
      <c r="I23" s="322">
        <f t="shared" si="0"/>
        <v>84429</v>
      </c>
      <c r="J23" s="368">
        <f t="shared" si="0"/>
        <v>0</v>
      </c>
    </row>
    <row r="24" spans="1:10" ht="13.5" customHeight="1" x14ac:dyDescent="0.15">
      <c r="A24" s="39" t="s">
        <v>296</v>
      </c>
      <c r="B24" s="276" t="s">
        <v>491</v>
      </c>
      <c r="C24" s="287"/>
      <c r="D24" s="85" t="s">
        <v>564</v>
      </c>
      <c r="E24" s="307"/>
      <c r="F24" s="323"/>
      <c r="G24" s="339" t="s">
        <v>466</v>
      </c>
      <c r="H24" s="307"/>
      <c r="I24" s="323"/>
      <c r="J24" s="369" t="s">
        <v>466</v>
      </c>
    </row>
    <row r="25" spans="1:10" ht="13.5" customHeight="1" x14ac:dyDescent="0.15">
      <c r="A25" s="39" t="s">
        <v>297</v>
      </c>
      <c r="B25" s="276" t="s">
        <v>500</v>
      </c>
      <c r="C25" s="287"/>
      <c r="D25" s="85" t="s">
        <v>564</v>
      </c>
      <c r="E25" s="307"/>
      <c r="F25" s="323"/>
      <c r="G25" s="339" t="s">
        <v>466</v>
      </c>
      <c r="H25" s="307"/>
      <c r="I25" s="323"/>
      <c r="J25" s="369" t="s">
        <v>466</v>
      </c>
    </row>
    <row r="26" spans="1:10" ht="13.5" customHeight="1" x14ac:dyDescent="0.15">
      <c r="A26" s="270" t="s">
        <v>298</v>
      </c>
      <c r="B26" s="277" t="s">
        <v>506</v>
      </c>
      <c r="C26" s="287"/>
      <c r="D26" s="93" t="s">
        <v>564</v>
      </c>
      <c r="E26" s="308"/>
      <c r="F26" s="323"/>
      <c r="G26" s="340" t="s">
        <v>466</v>
      </c>
      <c r="H26" s="307"/>
      <c r="I26" s="323"/>
      <c r="J26" s="370" t="s">
        <v>466</v>
      </c>
    </row>
    <row r="27" spans="1:10" ht="13.5" customHeight="1" x14ac:dyDescent="0.15">
      <c r="A27" s="39" t="s">
        <v>299</v>
      </c>
      <c r="B27" s="276" t="s">
        <v>507</v>
      </c>
      <c r="C27" s="286"/>
      <c r="D27" s="85" t="s">
        <v>564</v>
      </c>
      <c r="E27" s="309">
        <v>31536000</v>
      </c>
      <c r="F27" s="324">
        <v>84429</v>
      </c>
      <c r="G27" s="339">
        <v>0</v>
      </c>
      <c r="H27" s="308">
        <v>31536000</v>
      </c>
      <c r="I27" s="324">
        <v>84429</v>
      </c>
      <c r="J27" s="369">
        <v>0</v>
      </c>
    </row>
    <row r="28" spans="1:10" ht="13.5" customHeight="1" x14ac:dyDescent="0.15">
      <c r="A28" s="39" t="s">
        <v>300</v>
      </c>
      <c r="B28" s="276" t="s">
        <v>508</v>
      </c>
      <c r="C28" s="287"/>
      <c r="D28" s="85" t="s">
        <v>564</v>
      </c>
      <c r="E28" s="308"/>
      <c r="F28" s="324"/>
      <c r="G28" s="339" t="s">
        <v>466</v>
      </c>
      <c r="H28" s="308"/>
      <c r="I28" s="324"/>
      <c r="J28" s="369" t="s">
        <v>466</v>
      </c>
    </row>
    <row r="29" spans="1:10" ht="13.5" customHeight="1" x14ac:dyDescent="0.15">
      <c r="A29" s="39" t="s">
        <v>301</v>
      </c>
      <c r="B29" s="276" t="s">
        <v>509</v>
      </c>
      <c r="C29" s="287"/>
      <c r="D29" s="85" t="s">
        <v>564</v>
      </c>
      <c r="E29" s="308"/>
      <c r="F29" s="324"/>
      <c r="G29" s="339" t="s">
        <v>466</v>
      </c>
      <c r="H29" s="308"/>
      <c r="I29" s="324"/>
      <c r="J29" s="369" t="s">
        <v>466</v>
      </c>
    </row>
    <row r="30" spans="1:10" ht="27" customHeight="1" x14ac:dyDescent="0.15">
      <c r="A30" s="39" t="s">
        <v>302</v>
      </c>
      <c r="B30" s="647" t="s">
        <v>510</v>
      </c>
      <c r="C30" s="648"/>
      <c r="D30" s="93" t="s">
        <v>564</v>
      </c>
      <c r="E30" s="308"/>
      <c r="F30" s="325"/>
      <c r="G30" s="336" t="s">
        <v>466</v>
      </c>
      <c r="H30" s="308"/>
      <c r="I30" s="325"/>
      <c r="J30" s="371" t="s">
        <v>466</v>
      </c>
    </row>
    <row r="31" spans="1:10" ht="13.5" customHeight="1" x14ac:dyDescent="0.15">
      <c r="A31" s="631" t="s">
        <v>534</v>
      </c>
      <c r="B31" s="632"/>
      <c r="C31" s="633"/>
      <c r="D31" s="289" t="s">
        <v>564</v>
      </c>
      <c r="E31" s="299"/>
      <c r="F31" s="315"/>
      <c r="G31" s="333"/>
      <c r="H31" s="347"/>
      <c r="I31" s="315"/>
      <c r="J31" s="360"/>
    </row>
    <row r="32" spans="1:10" ht="13.5" customHeight="1" x14ac:dyDescent="0.15">
      <c r="A32" s="34" t="s">
        <v>535</v>
      </c>
      <c r="B32" s="278" t="s">
        <v>557</v>
      </c>
      <c r="C32" s="288"/>
      <c r="D32" s="295" t="s">
        <v>564</v>
      </c>
      <c r="E32" s="310" t="s">
        <v>466</v>
      </c>
      <c r="F32" s="326" t="s">
        <v>466</v>
      </c>
      <c r="G32" s="341" t="s">
        <v>466</v>
      </c>
      <c r="H32" s="355" t="s">
        <v>466</v>
      </c>
      <c r="I32" s="326" t="s">
        <v>466</v>
      </c>
      <c r="J32" s="372" t="s">
        <v>466</v>
      </c>
    </row>
    <row r="33" spans="1:10" ht="13.5" customHeight="1" x14ac:dyDescent="0.15">
      <c r="A33" s="34" t="s">
        <v>536</v>
      </c>
      <c r="B33" s="278" t="s">
        <v>558</v>
      </c>
      <c r="C33" s="288"/>
      <c r="D33" s="295" t="s">
        <v>564</v>
      </c>
      <c r="E33" s="310" t="s">
        <v>466</v>
      </c>
      <c r="F33" s="326" t="s">
        <v>466</v>
      </c>
      <c r="G33" s="341" t="s">
        <v>466</v>
      </c>
      <c r="H33" s="355" t="s">
        <v>466</v>
      </c>
      <c r="I33" s="326" t="s">
        <v>466</v>
      </c>
      <c r="J33" s="372" t="s">
        <v>466</v>
      </c>
    </row>
    <row r="34" spans="1:10" ht="27" customHeight="1" x14ac:dyDescent="0.15">
      <c r="A34" s="266" t="s">
        <v>537</v>
      </c>
      <c r="B34" s="619" t="s">
        <v>559</v>
      </c>
      <c r="C34" s="620"/>
      <c r="D34" s="289" t="s">
        <v>565</v>
      </c>
      <c r="E34" s="299" t="s">
        <v>466</v>
      </c>
      <c r="F34" s="315" t="s">
        <v>466</v>
      </c>
      <c r="G34" s="342"/>
      <c r="H34" s="347" t="s">
        <v>466</v>
      </c>
      <c r="I34" s="315" t="s">
        <v>466</v>
      </c>
      <c r="J34" s="360"/>
    </row>
    <row r="35" spans="1:10" ht="13.5" customHeight="1" thickBot="1" x14ac:dyDescent="0.2">
      <c r="A35" s="269" t="s">
        <v>538</v>
      </c>
      <c r="B35" s="621" t="s">
        <v>560</v>
      </c>
      <c r="C35" s="622"/>
      <c r="D35" s="294">
        <v>100</v>
      </c>
      <c r="E35" s="311" t="s">
        <v>466</v>
      </c>
      <c r="F35" s="327" t="s">
        <v>466</v>
      </c>
      <c r="G35" s="343"/>
      <c r="H35" s="356" t="s">
        <v>466</v>
      </c>
      <c r="I35" s="327" t="s">
        <v>466</v>
      </c>
      <c r="J35" s="373"/>
    </row>
    <row r="36" spans="1:10" ht="13.5" customHeight="1" thickBot="1" x14ac:dyDescent="0.2">
      <c r="A36" s="543" t="s">
        <v>539</v>
      </c>
      <c r="B36" s="544"/>
      <c r="C36" s="544"/>
      <c r="D36" s="545"/>
      <c r="E36" s="312"/>
      <c r="F36" s="328">
        <v>84429</v>
      </c>
      <c r="G36" s="344">
        <v>0</v>
      </c>
      <c r="H36" s="357"/>
      <c r="I36" s="328">
        <v>84429</v>
      </c>
      <c r="J36" s="374">
        <v>0</v>
      </c>
    </row>
    <row r="37" spans="1:10" ht="13.5" customHeight="1" thickBot="1" x14ac:dyDescent="0.2">
      <c r="A37" s="543" t="s">
        <v>540</v>
      </c>
      <c r="B37" s="544"/>
      <c r="C37" s="544"/>
      <c r="D37" s="545"/>
      <c r="E37" s="312"/>
      <c r="F37" s="328">
        <f t="array" ref="F37">IF(COUNT(F7,F9,F13,F19:F20,F22:F23,F32:F33)&gt;0,SUM(F7,F9,F13,F19:F20,F22:F23,F32:F33),"")</f>
        <v>41081229</v>
      </c>
      <c r="G37" s="344">
        <v>2.0028885146987301E-2</v>
      </c>
      <c r="H37" s="357"/>
      <c r="I37" s="328">
        <f t="array" ref="I37">IF(COUNT(I7,I9,I13,I19:I20,I22:I23,I32:I33)&gt;0,SUM(I7,I9,I13,I19:I20,I22:I23,I32:I33),"")</f>
        <v>41081229</v>
      </c>
      <c r="J37" s="375">
        <v>2.0028885146987301E-2</v>
      </c>
    </row>
    <row r="38" spans="1:10" ht="13.5" customHeight="1" x14ac:dyDescent="0.15">
      <c r="B38" s="279"/>
      <c r="C38" s="279"/>
    </row>
    <row r="39" spans="1:10" ht="13.5" customHeight="1" x14ac:dyDescent="0.15">
      <c r="B39" s="279"/>
      <c r="H39" s="358"/>
    </row>
    <row r="40" spans="1:10" ht="42" customHeight="1" x14ac:dyDescent="0.15">
      <c r="A40" s="539" t="s">
        <v>541</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240</v>
      </c>
      <c r="C45" s="627"/>
      <c r="D45" s="628"/>
      <c r="E45" s="629">
        <v>15007685</v>
      </c>
      <c r="F45" s="630"/>
    </row>
    <row r="46" spans="1:10" ht="13.5" customHeight="1" x14ac:dyDescent="0.15">
      <c r="B46" s="280"/>
      <c r="C46" s="280"/>
      <c r="D46" s="296"/>
      <c r="E46" s="313"/>
      <c r="F46" s="313"/>
    </row>
    <row r="47" spans="1:10" ht="13.5" customHeight="1" x14ac:dyDescent="0.15">
      <c r="B47" s="623" t="s">
        <v>561</v>
      </c>
      <c r="C47" s="623"/>
      <c r="D47" s="624"/>
      <c r="E47" s="629">
        <f>IF((I37="")*(表1!J171=""),"",IFERROR(VALUE(I37),0)+IFERROR(VALUE(表1!J171),0))</f>
        <v>2697948142</v>
      </c>
      <c r="F47" s="630"/>
    </row>
    <row r="48" spans="1:10" x14ac:dyDescent="0.15">
      <c r="B48" s="281"/>
      <c r="C48" s="281"/>
      <c r="E48" s="281"/>
      <c r="F48" s="281"/>
      <c r="G48" s="345"/>
    </row>
    <row r="49" spans="1:10" ht="13.5" customHeight="1" x14ac:dyDescent="0.15">
      <c r="B49" s="623" t="s">
        <v>562</v>
      </c>
      <c r="C49" s="623"/>
      <c r="D49" s="624"/>
      <c r="E49" s="625">
        <v>1.3153670127212063</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261</v>
      </c>
      <c r="K1"/>
    </row>
    <row r="2" spans="1:11" x14ac:dyDescent="0.15">
      <c r="A2" s="661" t="s">
        <v>7</v>
      </c>
      <c r="B2" s="661"/>
      <c r="C2" s="661"/>
      <c r="D2" s="661"/>
      <c r="E2" s="661"/>
      <c r="F2" s="661"/>
      <c r="G2" s="661"/>
      <c r="H2" s="661"/>
      <c r="I2" s="661"/>
      <c r="J2" s="251" t="s">
        <v>477</v>
      </c>
    </row>
    <row r="3" spans="1:11" ht="14.25" thickBot="1" x14ac:dyDescent="0.2">
      <c r="A3" s="172" t="s">
        <v>479</v>
      </c>
      <c r="B3" s="172"/>
      <c r="C3" s="138"/>
      <c r="E3" s="208"/>
      <c r="F3" s="206"/>
      <c r="G3" s="138" t="s">
        <v>469</v>
      </c>
      <c r="H3" s="243" t="s">
        <v>472</v>
      </c>
      <c r="I3" s="185">
        <v>1</v>
      </c>
      <c r="J3" s="178" t="s">
        <v>37</v>
      </c>
      <c r="K3" s="17"/>
    </row>
    <row r="4" spans="1:11" ht="27" customHeight="1" x14ac:dyDescent="0.15">
      <c r="A4" s="696" t="s">
        <v>263</v>
      </c>
      <c r="B4" s="698" t="s">
        <v>416</v>
      </c>
      <c r="C4" s="700" t="s">
        <v>513</v>
      </c>
      <c r="D4" s="701"/>
      <c r="E4" s="702"/>
      <c r="F4" s="700" t="s">
        <v>513</v>
      </c>
      <c r="G4" s="702"/>
      <c r="H4" s="698" t="s">
        <v>524</v>
      </c>
      <c r="I4" s="698" t="s">
        <v>525</v>
      </c>
      <c r="J4" s="687" t="s">
        <v>526</v>
      </c>
    </row>
    <row r="5" spans="1:11" ht="38.25" customHeight="1" thickBot="1" x14ac:dyDescent="0.2">
      <c r="A5" s="697"/>
      <c r="B5" s="699"/>
      <c r="C5" s="186" t="s">
        <v>514</v>
      </c>
      <c r="D5" s="196" t="s">
        <v>515</v>
      </c>
      <c r="E5" s="209" t="s">
        <v>518</v>
      </c>
      <c r="F5" s="222" t="s">
        <v>521</v>
      </c>
      <c r="G5" s="222" t="s">
        <v>522</v>
      </c>
      <c r="H5" s="699"/>
      <c r="I5" s="699"/>
      <c r="J5" s="688"/>
    </row>
    <row r="6" spans="1:11" ht="15.95" customHeight="1" x14ac:dyDescent="0.15">
      <c r="A6" s="41" t="s">
        <v>249</v>
      </c>
      <c r="B6" s="179" t="s">
        <v>491</v>
      </c>
      <c r="C6" s="187"/>
      <c r="D6" s="197"/>
      <c r="E6" s="210"/>
      <c r="F6" s="223"/>
      <c r="G6" s="210"/>
      <c r="H6" s="244"/>
      <c r="I6" s="247"/>
      <c r="J6" s="252"/>
    </row>
    <row r="7" spans="1:11" ht="15.95" customHeight="1" x14ac:dyDescent="0.15">
      <c r="A7" s="39" t="s">
        <v>480</v>
      </c>
      <c r="B7" s="180" t="s">
        <v>492</v>
      </c>
      <c r="C7" s="188" t="s">
        <v>466</v>
      </c>
      <c r="D7" s="198" t="s">
        <v>466</v>
      </c>
      <c r="E7" s="211"/>
      <c r="F7" s="224"/>
      <c r="G7" s="233"/>
      <c r="H7" s="188" t="s">
        <v>466</v>
      </c>
      <c r="I7" s="188" t="s">
        <v>466</v>
      </c>
      <c r="J7" s="253" t="s">
        <v>466</v>
      </c>
    </row>
    <row r="8" spans="1:11" ht="15.95" customHeight="1" x14ac:dyDescent="0.15">
      <c r="A8" s="39" t="s">
        <v>481</v>
      </c>
      <c r="B8" s="180" t="s">
        <v>493</v>
      </c>
      <c r="C8" s="188" t="s">
        <v>466</v>
      </c>
      <c r="D8" s="198" t="s">
        <v>466</v>
      </c>
      <c r="E8" s="211" t="s">
        <v>466</v>
      </c>
      <c r="F8" s="224"/>
      <c r="G8" s="233"/>
      <c r="H8" s="188" t="s">
        <v>466</v>
      </c>
      <c r="I8" s="188" t="s">
        <v>466</v>
      </c>
      <c r="J8" s="253" t="s">
        <v>466</v>
      </c>
    </row>
    <row r="9" spans="1:11" ht="15.95" customHeight="1" x14ac:dyDescent="0.15">
      <c r="A9" s="39" t="s">
        <v>482</v>
      </c>
      <c r="B9" s="180" t="s">
        <v>494</v>
      </c>
      <c r="C9" s="188" t="s">
        <v>466</v>
      </c>
      <c r="D9" s="198" t="s">
        <v>466</v>
      </c>
      <c r="E9" s="211" t="s">
        <v>466</v>
      </c>
      <c r="F9" s="224"/>
      <c r="G9" s="233"/>
      <c r="H9" s="188" t="s">
        <v>466</v>
      </c>
      <c r="I9" s="188" t="s">
        <v>466</v>
      </c>
      <c r="J9" s="253" t="s">
        <v>466</v>
      </c>
    </row>
    <row r="10" spans="1:11" ht="15.95" customHeight="1" x14ac:dyDescent="0.15">
      <c r="A10" s="39" t="s">
        <v>483</v>
      </c>
      <c r="B10" s="181" t="s">
        <v>495</v>
      </c>
      <c r="C10" s="188" t="s">
        <v>466</v>
      </c>
      <c r="D10" s="198"/>
      <c r="E10" s="211" t="s">
        <v>466</v>
      </c>
      <c r="F10" s="224"/>
      <c r="G10" s="233"/>
      <c r="H10" s="188" t="s">
        <v>466</v>
      </c>
      <c r="I10" s="188" t="s">
        <v>466</v>
      </c>
      <c r="J10" s="253" t="s">
        <v>466</v>
      </c>
    </row>
    <row r="11" spans="1:11" ht="15.95" customHeight="1" x14ac:dyDescent="0.15">
      <c r="A11" s="39" t="s">
        <v>484</v>
      </c>
      <c r="B11" s="181" t="s">
        <v>496</v>
      </c>
      <c r="C11" s="189" t="s">
        <v>466</v>
      </c>
      <c r="D11" s="199" t="s">
        <v>466</v>
      </c>
      <c r="E11" s="212" t="s">
        <v>466</v>
      </c>
      <c r="F11" s="225"/>
      <c r="G11" s="234"/>
      <c r="H11" s="189" t="s">
        <v>466</v>
      </c>
      <c r="I11" s="189" t="s">
        <v>466</v>
      </c>
      <c r="J11" s="254" t="s">
        <v>466</v>
      </c>
    </row>
    <row r="12" spans="1:11" ht="15.95" customHeight="1" x14ac:dyDescent="0.15">
      <c r="A12" s="39" t="s">
        <v>485</v>
      </c>
      <c r="B12" s="180" t="s">
        <v>497</v>
      </c>
      <c r="C12" s="190" t="s">
        <v>466</v>
      </c>
      <c r="D12" s="200" t="s">
        <v>466</v>
      </c>
      <c r="E12" s="213" t="s">
        <v>466</v>
      </c>
      <c r="F12" s="226"/>
      <c r="G12" s="235"/>
      <c r="H12" s="143" t="s">
        <v>466</v>
      </c>
      <c r="I12" s="143" t="s">
        <v>466</v>
      </c>
      <c r="J12" s="255"/>
    </row>
    <row r="13" spans="1:11" ht="15.95" customHeight="1" x14ac:dyDescent="0.15">
      <c r="A13" s="39" t="s">
        <v>486</v>
      </c>
      <c r="B13" s="180" t="s">
        <v>498</v>
      </c>
      <c r="C13" s="188" t="s">
        <v>466</v>
      </c>
      <c r="D13" s="198" t="s">
        <v>466</v>
      </c>
      <c r="E13" s="211" t="s">
        <v>466</v>
      </c>
      <c r="F13" s="224"/>
      <c r="G13" s="233"/>
      <c r="H13" s="188" t="s">
        <v>466</v>
      </c>
      <c r="I13" s="188" t="s">
        <v>466</v>
      </c>
      <c r="J13" s="253" t="s">
        <v>466</v>
      </c>
    </row>
    <row r="14" spans="1:11" ht="15.95" customHeight="1" x14ac:dyDescent="0.15">
      <c r="A14" s="173"/>
      <c r="B14" s="72" t="s">
        <v>499</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50</v>
      </c>
      <c r="B15" s="182" t="s">
        <v>500</v>
      </c>
      <c r="C15" s="192"/>
      <c r="D15" s="202"/>
      <c r="E15" s="215"/>
      <c r="F15" s="227"/>
      <c r="G15" s="236"/>
      <c r="H15" s="142"/>
      <c r="I15" s="142"/>
      <c r="J15" s="257"/>
    </row>
    <row r="16" spans="1:11" ht="15.95" customHeight="1" x14ac:dyDescent="0.15">
      <c r="A16" s="39" t="s">
        <v>480</v>
      </c>
      <c r="B16" s="180" t="s">
        <v>501</v>
      </c>
      <c r="C16" s="188" t="s">
        <v>466</v>
      </c>
      <c r="D16" s="198" t="s">
        <v>466</v>
      </c>
      <c r="E16" s="211" t="s">
        <v>466</v>
      </c>
      <c r="F16" s="224"/>
      <c r="G16" s="233"/>
      <c r="H16" s="188" t="s">
        <v>466</v>
      </c>
      <c r="I16" s="111" t="s">
        <v>466</v>
      </c>
      <c r="J16" s="253" t="s">
        <v>466</v>
      </c>
    </row>
    <row r="17" spans="1:10" ht="15.95" customHeight="1" x14ac:dyDescent="0.15">
      <c r="A17" s="39" t="s">
        <v>481</v>
      </c>
      <c r="B17" s="180" t="s">
        <v>502</v>
      </c>
      <c r="C17" s="188" t="s">
        <v>466</v>
      </c>
      <c r="D17" s="198" t="s">
        <v>466</v>
      </c>
      <c r="E17" s="211" t="s">
        <v>466</v>
      </c>
      <c r="F17" s="224"/>
      <c r="G17" s="233"/>
      <c r="H17" s="188" t="s">
        <v>466</v>
      </c>
      <c r="I17" s="111" t="s">
        <v>466</v>
      </c>
      <c r="J17" s="253" t="s">
        <v>466</v>
      </c>
    </row>
    <row r="18" spans="1:10" ht="15.95" customHeight="1" x14ac:dyDescent="0.15">
      <c r="A18" s="39" t="s">
        <v>482</v>
      </c>
      <c r="B18" s="180" t="s">
        <v>503</v>
      </c>
      <c r="C18" s="188" t="s">
        <v>466</v>
      </c>
      <c r="D18" s="198" t="s">
        <v>466</v>
      </c>
      <c r="E18" s="211" t="s">
        <v>466</v>
      </c>
      <c r="F18" s="224"/>
      <c r="G18" s="233"/>
      <c r="H18" s="188" t="s">
        <v>466</v>
      </c>
      <c r="I18" s="111" t="s">
        <v>466</v>
      </c>
      <c r="J18" s="253" t="s">
        <v>466</v>
      </c>
    </row>
    <row r="19" spans="1:10" ht="15.95" customHeight="1" x14ac:dyDescent="0.15">
      <c r="A19" s="39" t="s">
        <v>483</v>
      </c>
      <c r="B19" s="181" t="s">
        <v>504</v>
      </c>
      <c r="C19" s="188" t="s">
        <v>466</v>
      </c>
      <c r="D19" s="198" t="s">
        <v>466</v>
      </c>
      <c r="E19" s="211" t="s">
        <v>466</v>
      </c>
      <c r="F19" s="224"/>
      <c r="G19" s="233"/>
      <c r="H19" s="188" t="s">
        <v>466</v>
      </c>
      <c r="I19" s="111" t="s">
        <v>466</v>
      </c>
      <c r="J19" s="253" t="s">
        <v>466</v>
      </c>
    </row>
    <row r="20" spans="1:10" ht="15.95" customHeight="1" x14ac:dyDescent="0.15">
      <c r="A20" s="58" t="s">
        <v>484</v>
      </c>
      <c r="B20" s="70" t="s">
        <v>505</v>
      </c>
      <c r="C20" s="190" t="s">
        <v>466</v>
      </c>
      <c r="D20" s="200" t="s">
        <v>466</v>
      </c>
      <c r="E20" s="213" t="s">
        <v>466</v>
      </c>
      <c r="F20" s="226"/>
      <c r="G20" s="235"/>
      <c r="H20" s="143" t="s">
        <v>466</v>
      </c>
      <c r="I20" s="143" t="s">
        <v>466</v>
      </c>
      <c r="J20" s="255"/>
    </row>
    <row r="21" spans="1:10" ht="15.95" customHeight="1" x14ac:dyDescent="0.15">
      <c r="A21" s="58" t="s">
        <v>485</v>
      </c>
      <c r="B21" s="70" t="s">
        <v>498</v>
      </c>
      <c r="C21" s="188" t="s">
        <v>466</v>
      </c>
      <c r="D21" s="198" t="s">
        <v>466</v>
      </c>
      <c r="E21" s="211" t="s">
        <v>466</v>
      </c>
      <c r="F21" s="224"/>
      <c r="G21" s="233"/>
      <c r="H21" s="188" t="s">
        <v>466</v>
      </c>
      <c r="I21" s="111" t="s">
        <v>466</v>
      </c>
      <c r="J21" s="253" t="s">
        <v>466</v>
      </c>
    </row>
    <row r="22" spans="1:10" ht="15.95" customHeight="1" x14ac:dyDescent="0.15">
      <c r="A22" s="174"/>
      <c r="B22" s="71" t="s">
        <v>499</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487</v>
      </c>
      <c r="B23" s="68" t="s">
        <v>506</v>
      </c>
      <c r="C23" s="193"/>
      <c r="D23" s="203"/>
      <c r="E23" s="216"/>
      <c r="F23" s="228"/>
      <c r="G23" s="237"/>
      <c r="H23" s="193" t="s">
        <v>466</v>
      </c>
      <c r="I23" s="116" t="s">
        <v>466</v>
      </c>
      <c r="J23" s="258" t="s">
        <v>466</v>
      </c>
    </row>
    <row r="24" spans="1:10" ht="15.95" customHeight="1" x14ac:dyDescent="0.15">
      <c r="A24" s="176" t="s">
        <v>270</v>
      </c>
      <c r="B24" s="183" t="s">
        <v>507</v>
      </c>
      <c r="C24" s="193">
        <v>31536000</v>
      </c>
      <c r="D24" s="203" t="s">
        <v>466</v>
      </c>
      <c r="E24" s="216" t="s">
        <v>466</v>
      </c>
      <c r="F24" s="228"/>
      <c r="G24" s="237">
        <v>31536000</v>
      </c>
      <c r="H24" s="193">
        <v>4221459</v>
      </c>
      <c r="I24" s="116">
        <v>84429</v>
      </c>
      <c r="J24" s="258">
        <v>0</v>
      </c>
    </row>
    <row r="25" spans="1:10" ht="15.95" customHeight="1" x14ac:dyDescent="0.15">
      <c r="A25" s="176" t="s">
        <v>271</v>
      </c>
      <c r="B25" s="69" t="s">
        <v>508</v>
      </c>
      <c r="C25" s="193" t="s">
        <v>466</v>
      </c>
      <c r="D25" s="203" t="s">
        <v>466</v>
      </c>
      <c r="E25" s="216"/>
      <c r="F25" s="228"/>
      <c r="G25" s="237"/>
      <c r="H25" s="193" t="s">
        <v>466</v>
      </c>
      <c r="I25" s="116" t="s">
        <v>466</v>
      </c>
      <c r="J25" s="258" t="s">
        <v>466</v>
      </c>
    </row>
    <row r="26" spans="1:10" ht="15.95" customHeight="1" x14ac:dyDescent="0.15">
      <c r="A26" s="176" t="s">
        <v>488</v>
      </c>
      <c r="B26" s="69" t="s">
        <v>509</v>
      </c>
      <c r="C26" s="193" t="s">
        <v>466</v>
      </c>
      <c r="D26" s="203" t="s">
        <v>466</v>
      </c>
      <c r="E26" s="217" t="s">
        <v>466</v>
      </c>
      <c r="F26" s="228"/>
      <c r="G26" s="237"/>
      <c r="H26" s="193" t="s">
        <v>466</v>
      </c>
      <c r="I26" s="116" t="s">
        <v>466</v>
      </c>
      <c r="J26" s="258" t="s">
        <v>466</v>
      </c>
    </row>
    <row r="27" spans="1:10" ht="27" x14ac:dyDescent="0.15">
      <c r="A27" s="176" t="s">
        <v>489</v>
      </c>
      <c r="B27" s="183" t="s">
        <v>510</v>
      </c>
      <c r="C27" s="684" t="str">
        <f t="array" ref="C27">IF(COUNT(F27:G27)&gt;0,SUM(F27:G27),"")</f>
        <v/>
      </c>
      <c r="D27" s="685"/>
      <c r="E27" s="686"/>
      <c r="F27" s="229"/>
      <c r="G27" s="238"/>
      <c r="H27" s="193" t="s">
        <v>466</v>
      </c>
      <c r="I27" s="116" t="s">
        <v>466</v>
      </c>
      <c r="J27" s="258" t="s">
        <v>466</v>
      </c>
    </row>
    <row r="28" spans="1:10" ht="15.95" customHeight="1" x14ac:dyDescent="0.15">
      <c r="A28" s="690" t="s">
        <v>490</v>
      </c>
      <c r="B28" s="691"/>
      <c r="C28" s="194"/>
      <c r="D28" s="204"/>
      <c r="E28" s="218"/>
      <c r="F28" s="194"/>
      <c r="G28" s="218"/>
      <c r="H28" s="141"/>
      <c r="I28" s="248"/>
      <c r="J28" s="259"/>
    </row>
    <row r="29" spans="1:10" ht="15.95" customHeight="1" thickBot="1" x14ac:dyDescent="0.2">
      <c r="A29" s="177"/>
      <c r="B29" s="184" t="s">
        <v>511</v>
      </c>
      <c r="C29" s="195"/>
      <c r="D29" s="205"/>
      <c r="E29" s="219"/>
      <c r="F29" s="195"/>
      <c r="G29" s="219"/>
      <c r="H29" s="246">
        <f t="array" ref="H29">IF(COUNT(H14,H22:H27)&gt;0,SUM(H14,H22:H27),"")</f>
        <v>4221459</v>
      </c>
      <c r="I29" s="246">
        <f t="array" ref="I29">IF(COUNT(I14,I22:I27)&gt;0,SUM(I14,I22:I27),"")</f>
        <v>84429</v>
      </c>
      <c r="J29" s="260">
        <f t="array" ref="J29">IF(COUNT(J14,J22:J27)&gt;0,SUM(J14,J22:J27),"")</f>
        <v>0</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512</v>
      </c>
      <c r="C32" s="693"/>
      <c r="D32" s="694"/>
      <c r="E32" s="695"/>
      <c r="F32" s="230" t="s">
        <v>46</v>
      </c>
      <c r="G32" s="239" t="s">
        <v>523</v>
      </c>
      <c r="J32" s="17"/>
    </row>
    <row r="33" spans="1:11" x14ac:dyDescent="0.15">
      <c r="D33" s="682" t="s">
        <v>516</v>
      </c>
      <c r="E33" s="220" t="s">
        <v>519</v>
      </c>
      <c r="F33" s="194" t="s">
        <v>466</v>
      </c>
      <c r="G33" s="240" t="s">
        <v>466</v>
      </c>
      <c r="J33" s="17"/>
    </row>
    <row r="34" spans="1:11" x14ac:dyDescent="0.15">
      <c r="D34" s="682"/>
      <c r="E34" s="83" t="s">
        <v>520</v>
      </c>
      <c r="F34" s="231"/>
      <c r="G34" s="241"/>
      <c r="J34" s="17"/>
    </row>
    <row r="35" spans="1:11" ht="13.5" customHeight="1" x14ac:dyDescent="0.15">
      <c r="B35" s="680"/>
      <c r="C35" s="681"/>
      <c r="D35" s="682" t="s">
        <v>517</v>
      </c>
      <c r="E35" s="83" t="s">
        <v>520</v>
      </c>
      <c r="F35" s="231" t="s">
        <v>466</v>
      </c>
      <c r="G35" s="241" t="s">
        <v>466</v>
      </c>
      <c r="J35" s="17"/>
    </row>
    <row r="36" spans="1:11" ht="14.25" thickBot="1" x14ac:dyDescent="0.2">
      <c r="D36" s="683"/>
      <c r="E36" s="221" t="s">
        <v>519</v>
      </c>
      <c r="F36" s="232"/>
      <c r="G36" s="242"/>
      <c r="J36" s="17"/>
    </row>
    <row r="37" spans="1:11" x14ac:dyDescent="0.15">
      <c r="D37" s="207"/>
      <c r="E37" s="207"/>
      <c r="F37" s="207"/>
      <c r="G37" s="207"/>
      <c r="H37" s="207"/>
      <c r="I37" s="250"/>
      <c r="J37" s="17"/>
    </row>
    <row r="38" spans="1:11" ht="13.5" customHeight="1" x14ac:dyDescent="0.15">
      <c r="A38" s="689" t="s">
        <v>415</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261</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477</v>
      </c>
    </row>
    <row r="3" spans="1:13" ht="14.25" thickBot="1" x14ac:dyDescent="0.2">
      <c r="A3" s="29" t="s">
        <v>262</v>
      </c>
      <c r="B3" s="63"/>
      <c r="C3" s="63"/>
      <c r="D3" s="98"/>
      <c r="E3" s="98"/>
      <c r="F3" s="121"/>
      <c r="G3" s="135" t="s">
        <v>469</v>
      </c>
      <c r="H3" s="137"/>
      <c r="I3" s="138" t="s">
        <v>472</v>
      </c>
      <c r="J3" s="139">
        <v>1</v>
      </c>
      <c r="K3" s="149"/>
      <c r="L3" s="151"/>
      <c r="M3" s="151" t="s">
        <v>37</v>
      </c>
    </row>
    <row r="4" spans="1:13" ht="24" customHeight="1" x14ac:dyDescent="0.15">
      <c r="A4" s="30"/>
      <c r="B4" s="64"/>
      <c r="C4" s="731" t="s">
        <v>452</v>
      </c>
      <c r="D4" s="732"/>
      <c r="E4" s="114"/>
      <c r="F4" s="114"/>
      <c r="G4" s="114"/>
      <c r="H4" s="114"/>
      <c r="I4" s="114"/>
      <c r="J4" s="114"/>
      <c r="K4" s="114"/>
      <c r="L4" s="114"/>
      <c r="M4" s="155"/>
    </row>
    <row r="5" spans="1:13" ht="52.5" customHeight="1" x14ac:dyDescent="0.15">
      <c r="A5" s="31" t="s">
        <v>263</v>
      </c>
      <c r="B5" s="65" t="s">
        <v>416</v>
      </c>
      <c r="C5" s="65" t="s">
        <v>453</v>
      </c>
      <c r="D5" s="733" t="s">
        <v>465</v>
      </c>
      <c r="E5" s="717" t="s">
        <v>467</v>
      </c>
      <c r="F5" s="719" t="s">
        <v>468</v>
      </c>
      <c r="G5" s="721" t="s">
        <v>470</v>
      </c>
      <c r="H5" s="735" t="s">
        <v>471</v>
      </c>
      <c r="I5" s="735" t="s">
        <v>473</v>
      </c>
      <c r="J5" s="736" t="s">
        <v>474</v>
      </c>
      <c r="K5" s="735" t="s">
        <v>475</v>
      </c>
      <c r="L5" s="736" t="s">
        <v>476</v>
      </c>
      <c r="M5" s="726" t="s">
        <v>478</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249</v>
      </c>
      <c r="B7" s="67" t="s">
        <v>417</v>
      </c>
      <c r="C7" s="78">
        <v>0</v>
      </c>
      <c r="D7" s="99"/>
      <c r="E7" s="115"/>
      <c r="F7" s="122"/>
      <c r="G7" s="115"/>
      <c r="H7" s="115"/>
      <c r="I7" s="115"/>
      <c r="J7" s="140"/>
      <c r="K7" s="115"/>
      <c r="L7" s="122"/>
      <c r="M7" s="156"/>
    </row>
    <row r="8" spans="1:13" ht="27" customHeight="1" x14ac:dyDescent="0.15">
      <c r="A8" s="34" t="s">
        <v>264</v>
      </c>
      <c r="B8" s="68" t="s">
        <v>418</v>
      </c>
      <c r="C8" s="79">
        <v>0</v>
      </c>
      <c r="D8" s="100"/>
      <c r="E8" s="116"/>
      <c r="F8" s="123"/>
      <c r="G8" s="116"/>
      <c r="H8" s="116"/>
      <c r="I8" s="116"/>
      <c r="J8" s="141"/>
      <c r="K8" s="116"/>
      <c r="L8" s="123"/>
      <c r="M8" s="157"/>
    </row>
    <row r="9" spans="1:13" ht="14.1" customHeight="1" x14ac:dyDescent="0.15">
      <c r="A9" s="35" t="s">
        <v>265</v>
      </c>
      <c r="B9" s="728" t="s">
        <v>419</v>
      </c>
      <c r="C9" s="80">
        <v>0</v>
      </c>
      <c r="D9" s="101"/>
      <c r="E9" s="110"/>
      <c r="F9" s="124"/>
      <c r="G9" s="110"/>
      <c r="H9" s="110"/>
      <c r="I9" s="110"/>
      <c r="J9" s="142"/>
      <c r="K9" s="110"/>
      <c r="L9" s="124"/>
      <c r="M9" s="158"/>
    </row>
    <row r="10" spans="1:13" ht="14.1" customHeight="1" x14ac:dyDescent="0.15">
      <c r="A10" s="36" t="s">
        <v>266</v>
      </c>
      <c r="B10" s="729"/>
      <c r="C10" s="81">
        <v>20</v>
      </c>
      <c r="D10" s="102"/>
      <c r="E10" s="111"/>
      <c r="F10" s="125"/>
      <c r="G10" s="111"/>
      <c r="H10" s="111"/>
      <c r="I10" s="111"/>
      <c r="J10" s="143"/>
      <c r="K10" s="111"/>
      <c r="L10" s="125"/>
      <c r="M10" s="159"/>
    </row>
    <row r="11" spans="1:13" ht="14.1" customHeight="1" x14ac:dyDescent="0.15">
      <c r="A11" s="36" t="s">
        <v>267</v>
      </c>
      <c r="B11" s="729"/>
      <c r="C11" s="81">
        <v>50</v>
      </c>
      <c r="D11" s="102"/>
      <c r="E11" s="111"/>
      <c r="F11" s="125"/>
      <c r="G11" s="111"/>
      <c r="H11" s="111"/>
      <c r="I11" s="111"/>
      <c r="J11" s="143"/>
      <c r="K11" s="111"/>
      <c r="L11" s="125"/>
      <c r="M11" s="159"/>
    </row>
    <row r="12" spans="1:13" ht="14.1" customHeight="1" x14ac:dyDescent="0.15">
      <c r="A12" s="36" t="s">
        <v>268</v>
      </c>
      <c r="B12" s="729"/>
      <c r="C12" s="81">
        <v>100</v>
      </c>
      <c r="D12" s="102"/>
      <c r="E12" s="111"/>
      <c r="F12" s="125"/>
      <c r="G12" s="111"/>
      <c r="H12" s="111"/>
      <c r="I12" s="111"/>
      <c r="J12" s="143"/>
      <c r="K12" s="111"/>
      <c r="L12" s="125"/>
      <c r="M12" s="159"/>
    </row>
    <row r="13" spans="1:13" ht="14.1" customHeight="1" x14ac:dyDescent="0.15">
      <c r="A13" s="37" t="s">
        <v>269</v>
      </c>
      <c r="B13" s="730"/>
      <c r="C13" s="82">
        <v>150</v>
      </c>
      <c r="D13" s="103"/>
      <c r="E13" s="112"/>
      <c r="F13" s="126"/>
      <c r="G13" s="112"/>
      <c r="H13" s="112"/>
      <c r="I13" s="112"/>
      <c r="J13" s="144"/>
      <c r="K13" s="112"/>
      <c r="L13" s="126"/>
      <c r="M13" s="160"/>
    </row>
    <row r="14" spans="1:13" ht="14.1" customHeight="1" x14ac:dyDescent="0.15">
      <c r="A14" s="34" t="s">
        <v>270</v>
      </c>
      <c r="B14" s="69" t="s">
        <v>420</v>
      </c>
      <c r="C14" s="83">
        <v>0</v>
      </c>
      <c r="D14" s="100"/>
      <c r="E14" s="116"/>
      <c r="F14" s="123"/>
      <c r="G14" s="116"/>
      <c r="H14" s="116"/>
      <c r="I14" s="116"/>
      <c r="J14" s="141"/>
      <c r="K14" s="116"/>
      <c r="L14" s="123"/>
      <c r="M14" s="157"/>
    </row>
    <row r="15" spans="1:13" ht="14.1" customHeight="1" x14ac:dyDescent="0.15">
      <c r="A15" s="34" t="s">
        <v>271</v>
      </c>
      <c r="B15" s="69" t="s">
        <v>421</v>
      </c>
      <c r="C15" s="83">
        <v>0</v>
      </c>
      <c r="D15" s="100"/>
      <c r="E15" s="116"/>
      <c r="F15" s="123"/>
      <c r="G15" s="116"/>
      <c r="H15" s="116"/>
      <c r="I15" s="116"/>
      <c r="J15" s="141"/>
      <c r="K15" s="116"/>
      <c r="L15" s="123"/>
      <c r="M15" s="157"/>
    </row>
    <row r="16" spans="1:13" ht="14.1" customHeight="1" x14ac:dyDescent="0.15">
      <c r="A16" s="35" t="s">
        <v>272</v>
      </c>
      <c r="B16" s="723" t="s">
        <v>422</v>
      </c>
      <c r="C16" s="80">
        <v>20</v>
      </c>
      <c r="D16" s="101"/>
      <c r="E16" s="110"/>
      <c r="F16" s="124"/>
      <c r="G16" s="110"/>
      <c r="H16" s="110"/>
      <c r="I16" s="110"/>
      <c r="J16" s="142"/>
      <c r="K16" s="110"/>
      <c r="L16" s="124"/>
      <c r="M16" s="158"/>
    </row>
    <row r="17" spans="1:13" ht="14.1" customHeight="1" x14ac:dyDescent="0.15">
      <c r="A17" s="36" t="s">
        <v>273</v>
      </c>
      <c r="B17" s="724"/>
      <c r="C17" s="81">
        <v>50</v>
      </c>
      <c r="D17" s="102"/>
      <c r="E17" s="111"/>
      <c r="F17" s="125"/>
      <c r="G17" s="111"/>
      <c r="H17" s="111"/>
      <c r="I17" s="111"/>
      <c r="J17" s="143"/>
      <c r="K17" s="111"/>
      <c r="L17" s="125"/>
      <c r="M17" s="159"/>
    </row>
    <row r="18" spans="1:13" ht="14.1" customHeight="1" x14ac:dyDescent="0.15">
      <c r="A18" s="36" t="s">
        <v>274</v>
      </c>
      <c r="B18" s="724"/>
      <c r="C18" s="81">
        <v>100</v>
      </c>
      <c r="D18" s="102"/>
      <c r="E18" s="111"/>
      <c r="F18" s="125"/>
      <c r="G18" s="111"/>
      <c r="H18" s="111"/>
      <c r="I18" s="111"/>
      <c r="J18" s="143"/>
      <c r="K18" s="111"/>
      <c r="L18" s="125"/>
      <c r="M18" s="159"/>
    </row>
    <row r="19" spans="1:13" ht="14.1" customHeight="1" x14ac:dyDescent="0.15">
      <c r="A19" s="37" t="s">
        <v>275</v>
      </c>
      <c r="B19" s="725"/>
      <c r="C19" s="82">
        <v>150</v>
      </c>
      <c r="D19" s="103"/>
      <c r="E19" s="112"/>
      <c r="F19" s="126"/>
      <c r="G19" s="112"/>
      <c r="H19" s="112"/>
      <c r="I19" s="112"/>
      <c r="J19" s="144"/>
      <c r="K19" s="112"/>
      <c r="L19" s="126"/>
      <c r="M19" s="160"/>
    </row>
    <row r="20" spans="1:13" ht="14.1" customHeight="1" x14ac:dyDescent="0.15">
      <c r="A20" s="38" t="s">
        <v>276</v>
      </c>
      <c r="B20" s="714" t="s">
        <v>423</v>
      </c>
      <c r="C20" s="84">
        <v>0</v>
      </c>
      <c r="D20" s="101"/>
      <c r="E20" s="110"/>
      <c r="F20" s="124"/>
      <c r="G20" s="110"/>
      <c r="H20" s="110"/>
      <c r="I20" s="110"/>
      <c r="J20" s="142"/>
      <c r="K20" s="110"/>
      <c r="L20" s="124"/>
      <c r="M20" s="158"/>
    </row>
    <row r="21" spans="1:13" ht="14.1" customHeight="1" x14ac:dyDescent="0.15">
      <c r="A21" s="39" t="s">
        <v>277</v>
      </c>
      <c r="B21" s="715"/>
      <c r="C21" s="85">
        <v>20</v>
      </c>
      <c r="D21" s="102"/>
      <c r="E21" s="111"/>
      <c r="F21" s="125"/>
      <c r="G21" s="111"/>
      <c r="H21" s="111"/>
      <c r="I21" s="111"/>
      <c r="J21" s="143"/>
      <c r="K21" s="111"/>
      <c r="L21" s="127"/>
      <c r="M21" s="161"/>
    </row>
    <row r="22" spans="1:13" s="170" customFormat="1" ht="14.1" customHeight="1" x14ac:dyDescent="0.15">
      <c r="A22" s="39" t="s">
        <v>278</v>
      </c>
      <c r="B22" s="715"/>
      <c r="C22" s="85">
        <v>30</v>
      </c>
      <c r="D22" s="102"/>
      <c r="E22" s="111"/>
      <c r="F22" s="127"/>
      <c r="G22" s="111"/>
      <c r="H22" s="111"/>
      <c r="I22" s="111"/>
      <c r="J22" s="108"/>
      <c r="K22" s="111"/>
      <c r="L22" s="127"/>
      <c r="M22" s="161"/>
    </row>
    <row r="23" spans="1:13" s="170" customFormat="1" ht="14.1" customHeight="1" x14ac:dyDescent="0.15">
      <c r="A23" s="39" t="s">
        <v>279</v>
      </c>
      <c r="B23" s="715"/>
      <c r="C23" s="85">
        <v>50</v>
      </c>
      <c r="D23" s="102"/>
      <c r="E23" s="111"/>
      <c r="F23" s="127"/>
      <c r="G23" s="111"/>
      <c r="H23" s="111"/>
      <c r="I23" s="111"/>
      <c r="J23" s="108"/>
      <c r="K23" s="111"/>
      <c r="L23" s="127"/>
      <c r="M23" s="161"/>
    </row>
    <row r="24" spans="1:13" s="170" customFormat="1" ht="14.1" customHeight="1" x14ac:dyDescent="0.15">
      <c r="A24" s="39" t="s">
        <v>280</v>
      </c>
      <c r="B24" s="715"/>
      <c r="C24" s="85">
        <v>100</v>
      </c>
      <c r="D24" s="102"/>
      <c r="E24" s="111"/>
      <c r="F24" s="127"/>
      <c r="G24" s="111"/>
      <c r="H24" s="111"/>
      <c r="I24" s="111"/>
      <c r="J24" s="108"/>
      <c r="K24" s="111"/>
      <c r="L24" s="127"/>
      <c r="M24" s="161"/>
    </row>
    <row r="25" spans="1:13" s="170" customFormat="1" ht="14.1" customHeight="1" x14ac:dyDescent="0.15">
      <c r="A25" s="40" t="s">
        <v>281</v>
      </c>
      <c r="B25" s="716"/>
      <c r="C25" s="86">
        <v>150</v>
      </c>
      <c r="D25" s="103"/>
      <c r="E25" s="112"/>
      <c r="F25" s="128"/>
      <c r="G25" s="112"/>
      <c r="H25" s="112"/>
      <c r="I25" s="112"/>
      <c r="J25" s="145"/>
      <c r="K25" s="112"/>
      <c r="L25" s="128"/>
      <c r="M25" s="162"/>
    </row>
    <row r="26" spans="1:13" s="170" customFormat="1" ht="14.1" customHeight="1" x14ac:dyDescent="0.15">
      <c r="A26" s="41" t="s">
        <v>282</v>
      </c>
      <c r="B26" s="563" t="s">
        <v>424</v>
      </c>
      <c r="C26" s="84">
        <v>10</v>
      </c>
      <c r="D26" s="101"/>
      <c r="E26" s="110"/>
      <c r="F26" s="129"/>
      <c r="G26" s="110"/>
      <c r="H26" s="110"/>
      <c r="I26" s="110"/>
      <c r="J26" s="107"/>
      <c r="K26" s="110"/>
      <c r="L26" s="129"/>
      <c r="M26" s="163"/>
    </row>
    <row r="27" spans="1:13" s="170" customFormat="1" ht="14.1" customHeight="1" x14ac:dyDescent="0.15">
      <c r="A27" s="42" t="s">
        <v>283</v>
      </c>
      <c r="B27" s="573"/>
      <c r="C27" s="85">
        <v>20</v>
      </c>
      <c r="D27" s="102"/>
      <c r="E27" s="111"/>
      <c r="F27" s="127"/>
      <c r="G27" s="111"/>
      <c r="H27" s="111"/>
      <c r="I27" s="111"/>
      <c r="J27" s="108"/>
      <c r="K27" s="111"/>
      <c r="L27" s="127"/>
      <c r="M27" s="161"/>
    </row>
    <row r="28" spans="1:13" s="170" customFormat="1" ht="14.1" customHeight="1" x14ac:dyDescent="0.15">
      <c r="A28" s="42" t="s">
        <v>284</v>
      </c>
      <c r="B28" s="573"/>
      <c r="C28" s="85">
        <v>50</v>
      </c>
      <c r="D28" s="102"/>
      <c r="E28" s="111"/>
      <c r="F28" s="127"/>
      <c r="G28" s="111"/>
      <c r="H28" s="111"/>
      <c r="I28" s="111"/>
      <c r="J28" s="108"/>
      <c r="K28" s="111"/>
      <c r="L28" s="127"/>
      <c r="M28" s="161"/>
    </row>
    <row r="29" spans="1:13" s="170" customFormat="1" ht="14.1" customHeight="1" x14ac:dyDescent="0.15">
      <c r="A29" s="42" t="s">
        <v>285</v>
      </c>
      <c r="B29" s="573"/>
      <c r="C29" s="85">
        <v>100</v>
      </c>
      <c r="D29" s="104"/>
      <c r="E29" s="111"/>
      <c r="F29" s="127"/>
      <c r="G29" s="111"/>
      <c r="H29" s="111"/>
      <c r="I29" s="111"/>
      <c r="J29" s="108"/>
      <c r="K29" s="111"/>
      <c r="L29" s="127"/>
      <c r="M29" s="161"/>
    </row>
    <row r="30" spans="1:13" s="170" customFormat="1" ht="14.1" customHeight="1" x14ac:dyDescent="0.15">
      <c r="A30" s="42" t="s">
        <v>286</v>
      </c>
      <c r="B30" s="565"/>
      <c r="C30" s="86">
        <v>150</v>
      </c>
      <c r="D30" s="103"/>
      <c r="E30" s="112"/>
      <c r="F30" s="128"/>
      <c r="G30" s="112"/>
      <c r="H30" s="112"/>
      <c r="I30" s="112"/>
      <c r="J30" s="145"/>
      <c r="K30" s="112"/>
      <c r="L30" s="128"/>
      <c r="M30" s="162"/>
    </row>
    <row r="31" spans="1:13" s="170" customFormat="1" ht="14.1" customHeight="1" x14ac:dyDescent="0.15">
      <c r="A31" s="43" t="s">
        <v>287</v>
      </c>
      <c r="B31" s="572" t="s">
        <v>425</v>
      </c>
      <c r="C31" s="84">
        <v>10</v>
      </c>
      <c r="D31" s="101"/>
      <c r="E31" s="117"/>
      <c r="F31" s="130"/>
      <c r="G31" s="117"/>
      <c r="H31" s="117"/>
      <c r="I31" s="117"/>
      <c r="J31" s="146"/>
      <c r="K31" s="117"/>
      <c r="L31" s="130"/>
      <c r="M31" s="164"/>
    </row>
    <row r="32" spans="1:13" s="170" customFormat="1" ht="14.1" customHeight="1" x14ac:dyDescent="0.15">
      <c r="A32" s="42" t="s">
        <v>288</v>
      </c>
      <c r="B32" s="573"/>
      <c r="C32" s="85">
        <v>20</v>
      </c>
      <c r="D32" s="102"/>
      <c r="E32" s="111"/>
      <c r="F32" s="127"/>
      <c r="G32" s="111"/>
      <c r="H32" s="111"/>
      <c r="I32" s="111"/>
      <c r="J32" s="108"/>
      <c r="K32" s="111"/>
      <c r="L32" s="127"/>
      <c r="M32" s="161"/>
    </row>
    <row r="33" spans="1:13" s="170" customFormat="1" ht="14.1" customHeight="1" x14ac:dyDescent="0.15">
      <c r="A33" s="42" t="s">
        <v>289</v>
      </c>
      <c r="B33" s="573"/>
      <c r="C33" s="85">
        <v>50</v>
      </c>
      <c r="D33" s="102"/>
      <c r="E33" s="111"/>
      <c r="F33" s="127"/>
      <c r="G33" s="111"/>
      <c r="H33" s="111"/>
      <c r="I33" s="111"/>
      <c r="J33" s="108"/>
      <c r="K33" s="111"/>
      <c r="L33" s="127"/>
      <c r="M33" s="161"/>
    </row>
    <row r="34" spans="1:13" s="170" customFormat="1" ht="14.1" customHeight="1" x14ac:dyDescent="0.15">
      <c r="A34" s="42" t="s">
        <v>290</v>
      </c>
      <c r="B34" s="573"/>
      <c r="C34" s="85">
        <v>100</v>
      </c>
      <c r="D34" s="102"/>
      <c r="E34" s="111"/>
      <c r="F34" s="127"/>
      <c r="G34" s="111"/>
      <c r="H34" s="111"/>
      <c r="I34" s="111"/>
      <c r="J34" s="108"/>
      <c r="K34" s="111"/>
      <c r="L34" s="127"/>
      <c r="M34" s="161"/>
    </row>
    <row r="35" spans="1:13" s="170" customFormat="1" ht="14.1" customHeight="1" x14ac:dyDescent="0.15">
      <c r="A35" s="42" t="s">
        <v>291</v>
      </c>
      <c r="B35" s="574"/>
      <c r="C35" s="86">
        <v>150</v>
      </c>
      <c r="D35" s="104"/>
      <c r="E35" s="111"/>
      <c r="F35" s="127"/>
      <c r="G35" s="112"/>
      <c r="H35" s="112"/>
      <c r="I35" s="112"/>
      <c r="J35" s="108"/>
      <c r="K35" s="111"/>
      <c r="L35" s="127"/>
      <c r="M35" s="161"/>
    </row>
    <row r="36" spans="1:13" s="170" customFormat="1" ht="14.1" customHeight="1" x14ac:dyDescent="0.15">
      <c r="A36" s="44" t="s">
        <v>292</v>
      </c>
      <c r="B36" s="572" t="s">
        <v>426</v>
      </c>
      <c r="C36" s="84">
        <v>20</v>
      </c>
      <c r="D36" s="105"/>
      <c r="E36" s="117"/>
      <c r="F36" s="130"/>
      <c r="G36" s="117"/>
      <c r="H36" s="117"/>
      <c r="I36" s="117"/>
      <c r="J36" s="146"/>
      <c r="K36" s="117"/>
      <c r="L36" s="130"/>
      <c r="M36" s="164"/>
    </row>
    <row r="37" spans="1:13" s="170" customFormat="1" ht="14.1" customHeight="1" x14ac:dyDescent="0.15">
      <c r="A37" s="42" t="s">
        <v>293</v>
      </c>
      <c r="B37" s="573"/>
      <c r="C37" s="85">
        <v>50</v>
      </c>
      <c r="D37" s="102"/>
      <c r="E37" s="111"/>
      <c r="F37" s="127"/>
      <c r="G37" s="111"/>
      <c r="H37" s="111"/>
      <c r="I37" s="111"/>
      <c r="J37" s="108"/>
      <c r="K37" s="111"/>
      <c r="L37" s="127"/>
      <c r="M37" s="161"/>
    </row>
    <row r="38" spans="1:13" s="170" customFormat="1" ht="14.1" customHeight="1" x14ac:dyDescent="0.15">
      <c r="A38" s="42" t="s">
        <v>294</v>
      </c>
      <c r="B38" s="573"/>
      <c r="C38" s="85">
        <v>100</v>
      </c>
      <c r="D38" s="102"/>
      <c r="E38" s="111"/>
      <c r="F38" s="127"/>
      <c r="G38" s="111"/>
      <c r="H38" s="111"/>
      <c r="I38" s="111"/>
      <c r="J38" s="108"/>
      <c r="K38" s="111"/>
      <c r="L38" s="127"/>
      <c r="M38" s="161"/>
    </row>
    <row r="39" spans="1:13" s="170" customFormat="1" ht="14.1" customHeight="1" x14ac:dyDescent="0.15">
      <c r="A39" s="45" t="s">
        <v>295</v>
      </c>
      <c r="B39" s="574"/>
      <c r="C39" s="86">
        <v>150</v>
      </c>
      <c r="D39" s="104"/>
      <c r="E39" s="112"/>
      <c r="F39" s="128"/>
      <c r="G39" s="112"/>
      <c r="H39" s="112"/>
      <c r="I39" s="112"/>
      <c r="J39" s="145"/>
      <c r="K39" s="112"/>
      <c r="L39" s="128"/>
      <c r="M39" s="162"/>
    </row>
    <row r="40" spans="1:13" s="170" customFormat="1" ht="14.1" customHeight="1" x14ac:dyDescent="0.15">
      <c r="A40" s="41" t="s">
        <v>296</v>
      </c>
      <c r="B40" s="566" t="s">
        <v>239</v>
      </c>
      <c r="C40" s="84">
        <v>20</v>
      </c>
      <c r="D40" s="101"/>
      <c r="E40" s="110"/>
      <c r="F40" s="129"/>
      <c r="G40" s="110"/>
      <c r="H40" s="110"/>
      <c r="I40" s="110"/>
      <c r="J40" s="107"/>
      <c r="K40" s="110"/>
      <c r="L40" s="129"/>
      <c r="M40" s="163"/>
    </row>
    <row r="41" spans="1:13" s="170" customFormat="1" ht="14.1" customHeight="1" x14ac:dyDescent="0.15">
      <c r="A41" s="41" t="s">
        <v>297</v>
      </c>
      <c r="B41" s="567"/>
      <c r="C41" s="85">
        <v>30</v>
      </c>
      <c r="D41" s="106"/>
      <c r="E41" s="111"/>
      <c r="F41" s="127"/>
      <c r="G41" s="111"/>
      <c r="H41" s="111"/>
      <c r="I41" s="111"/>
      <c r="J41" s="108"/>
      <c r="K41" s="111"/>
      <c r="L41" s="127"/>
      <c r="M41" s="161"/>
    </row>
    <row r="42" spans="1:13" s="170" customFormat="1" ht="14.1" customHeight="1" x14ac:dyDescent="0.15">
      <c r="A42" s="41" t="s">
        <v>298</v>
      </c>
      <c r="B42" s="567"/>
      <c r="C42" s="85">
        <v>40</v>
      </c>
      <c r="D42" s="106"/>
      <c r="E42" s="111"/>
      <c r="F42" s="127"/>
      <c r="G42" s="111"/>
      <c r="H42" s="111"/>
      <c r="I42" s="111"/>
      <c r="J42" s="108"/>
      <c r="K42" s="111"/>
      <c r="L42" s="127"/>
      <c r="M42" s="161"/>
    </row>
    <row r="43" spans="1:13" s="170" customFormat="1" ht="14.1" customHeight="1" x14ac:dyDescent="0.15">
      <c r="A43" s="39" t="s">
        <v>299</v>
      </c>
      <c r="B43" s="567"/>
      <c r="C43" s="85">
        <v>50</v>
      </c>
      <c r="D43" s="102"/>
      <c r="E43" s="111"/>
      <c r="F43" s="127"/>
      <c r="G43" s="111"/>
      <c r="H43" s="111"/>
      <c r="I43" s="111"/>
      <c r="J43" s="108"/>
      <c r="K43" s="111"/>
      <c r="L43" s="127"/>
      <c r="M43" s="161"/>
    </row>
    <row r="44" spans="1:13" s="170" customFormat="1" ht="14.1" customHeight="1" x14ac:dyDescent="0.15">
      <c r="A44" s="41" t="s">
        <v>300</v>
      </c>
      <c r="B44" s="567"/>
      <c r="C44" s="85">
        <v>75</v>
      </c>
      <c r="D44" s="102"/>
      <c r="E44" s="111"/>
      <c r="F44" s="127"/>
      <c r="G44" s="111"/>
      <c r="H44" s="111"/>
      <c r="I44" s="111"/>
      <c r="J44" s="108"/>
      <c r="K44" s="111"/>
      <c r="L44" s="127"/>
      <c r="M44" s="161"/>
    </row>
    <row r="45" spans="1:13" s="170" customFormat="1" ht="14.1" customHeight="1" x14ac:dyDescent="0.15">
      <c r="A45" s="39" t="s">
        <v>301</v>
      </c>
      <c r="B45" s="567"/>
      <c r="C45" s="85">
        <v>100</v>
      </c>
      <c r="D45" s="102"/>
      <c r="E45" s="111"/>
      <c r="F45" s="127"/>
      <c r="G45" s="111"/>
      <c r="H45" s="111"/>
      <c r="I45" s="111"/>
      <c r="J45" s="108"/>
      <c r="K45" s="111"/>
      <c r="L45" s="127"/>
      <c r="M45" s="161"/>
    </row>
    <row r="46" spans="1:13" s="170" customFormat="1" ht="14.1" customHeight="1" x14ac:dyDescent="0.15">
      <c r="A46" s="42" t="s">
        <v>302</v>
      </c>
      <c r="B46" s="567"/>
      <c r="C46" s="85">
        <v>150</v>
      </c>
      <c r="D46" s="102"/>
      <c r="E46" s="111"/>
      <c r="F46" s="127"/>
      <c r="G46" s="111"/>
      <c r="H46" s="111"/>
      <c r="I46" s="111"/>
      <c r="J46" s="108"/>
      <c r="K46" s="111"/>
      <c r="L46" s="127"/>
      <c r="M46" s="161"/>
    </row>
    <row r="47" spans="1:13" s="170" customFormat="1" ht="14.1" customHeight="1" x14ac:dyDescent="0.15">
      <c r="A47" s="45" t="s">
        <v>303</v>
      </c>
      <c r="B47" s="571"/>
      <c r="C47" s="86">
        <v>250</v>
      </c>
      <c r="D47" s="103"/>
      <c r="E47" s="112"/>
      <c r="F47" s="128"/>
      <c r="G47" s="112"/>
      <c r="H47" s="112"/>
      <c r="I47" s="112"/>
      <c r="J47" s="145"/>
      <c r="K47" s="112"/>
      <c r="L47" s="128"/>
      <c r="M47" s="162"/>
    </row>
    <row r="48" spans="1:13" s="170" customFormat="1" ht="14.1" customHeight="1" x14ac:dyDescent="0.15">
      <c r="A48" s="46" t="s">
        <v>304</v>
      </c>
      <c r="B48" s="714" t="s">
        <v>427</v>
      </c>
      <c r="C48" s="84">
        <v>10</v>
      </c>
      <c r="D48" s="101"/>
      <c r="E48" s="110"/>
      <c r="F48" s="129"/>
      <c r="G48" s="110"/>
      <c r="H48" s="110"/>
      <c r="I48" s="110"/>
      <c r="J48" s="107"/>
      <c r="K48" s="110"/>
      <c r="L48" s="129"/>
      <c r="M48" s="163"/>
    </row>
    <row r="49" spans="1:13" s="170" customFormat="1" ht="14.1" customHeight="1" x14ac:dyDescent="0.15">
      <c r="A49" s="41" t="s">
        <v>305</v>
      </c>
      <c r="B49" s="715"/>
      <c r="C49" s="85">
        <v>15</v>
      </c>
      <c r="D49" s="102"/>
      <c r="E49" s="111"/>
      <c r="F49" s="127"/>
      <c r="G49" s="111"/>
      <c r="H49" s="111"/>
      <c r="I49" s="111"/>
      <c r="J49" s="108"/>
      <c r="K49" s="111"/>
      <c r="L49" s="127"/>
      <c r="M49" s="161"/>
    </row>
    <row r="50" spans="1:13" s="170" customFormat="1" ht="14.1" customHeight="1" x14ac:dyDescent="0.15">
      <c r="A50" s="41" t="s">
        <v>306</v>
      </c>
      <c r="B50" s="715"/>
      <c r="C50" s="85">
        <v>20</v>
      </c>
      <c r="D50" s="102"/>
      <c r="E50" s="111"/>
      <c r="F50" s="127"/>
      <c r="G50" s="111"/>
      <c r="H50" s="111"/>
      <c r="I50" s="111"/>
      <c r="J50" s="108"/>
      <c r="K50" s="111"/>
      <c r="L50" s="127"/>
      <c r="M50" s="161"/>
    </row>
    <row r="51" spans="1:13" s="170" customFormat="1" ht="14.1" customHeight="1" x14ac:dyDescent="0.15">
      <c r="A51" s="39" t="s">
        <v>307</v>
      </c>
      <c r="B51" s="715"/>
      <c r="C51" s="85">
        <v>25</v>
      </c>
      <c r="D51" s="102"/>
      <c r="E51" s="111"/>
      <c r="F51" s="127"/>
      <c r="G51" s="111"/>
      <c r="H51" s="111"/>
      <c r="I51" s="111"/>
      <c r="J51" s="108"/>
      <c r="K51" s="111"/>
      <c r="L51" s="127"/>
      <c r="M51" s="161"/>
    </row>
    <row r="52" spans="1:13" s="170" customFormat="1" ht="14.1" customHeight="1" x14ac:dyDescent="0.15">
      <c r="A52" s="41" t="s">
        <v>308</v>
      </c>
      <c r="B52" s="715"/>
      <c r="C52" s="85">
        <v>35</v>
      </c>
      <c r="D52" s="102"/>
      <c r="E52" s="111"/>
      <c r="F52" s="127"/>
      <c r="G52" s="111"/>
      <c r="H52" s="111"/>
      <c r="I52" s="111"/>
      <c r="J52" s="108"/>
      <c r="K52" s="111"/>
      <c r="L52" s="127"/>
      <c r="M52" s="161"/>
    </row>
    <row r="53" spans="1:13" s="170" customFormat="1" ht="14.1" customHeight="1" x14ac:dyDescent="0.15">
      <c r="A53" s="39" t="s">
        <v>309</v>
      </c>
      <c r="B53" s="715"/>
      <c r="C53" s="85">
        <v>50</v>
      </c>
      <c r="D53" s="102"/>
      <c r="E53" s="111"/>
      <c r="F53" s="127"/>
      <c r="G53" s="111"/>
      <c r="H53" s="111"/>
      <c r="I53" s="111"/>
      <c r="J53" s="108"/>
      <c r="K53" s="111"/>
      <c r="L53" s="127"/>
      <c r="M53" s="161"/>
    </row>
    <row r="54" spans="1:13" s="170" customFormat="1" ht="14.1" customHeight="1" x14ac:dyDescent="0.15">
      <c r="A54" s="45" t="s">
        <v>310</v>
      </c>
      <c r="B54" s="716"/>
      <c r="C54" s="86">
        <v>100</v>
      </c>
      <c r="D54" s="103"/>
      <c r="E54" s="112"/>
      <c r="F54" s="128"/>
      <c r="G54" s="112"/>
      <c r="H54" s="112"/>
      <c r="I54" s="112"/>
      <c r="J54" s="145"/>
      <c r="K54" s="112"/>
      <c r="L54" s="128"/>
      <c r="M54" s="162"/>
    </row>
    <row r="55" spans="1:13" s="170" customFormat="1" ht="14.1" customHeight="1" x14ac:dyDescent="0.15">
      <c r="A55" s="41" t="s">
        <v>311</v>
      </c>
      <c r="B55" s="714" t="s">
        <v>428</v>
      </c>
      <c r="C55" s="84">
        <v>20</v>
      </c>
      <c r="D55" s="101"/>
      <c r="E55" s="110"/>
      <c r="F55" s="129"/>
      <c r="G55" s="110"/>
      <c r="H55" s="110"/>
      <c r="I55" s="110"/>
      <c r="J55" s="107"/>
      <c r="K55" s="110"/>
      <c r="L55" s="129"/>
      <c r="M55" s="163"/>
    </row>
    <row r="56" spans="1:13" s="170" customFormat="1" ht="14.1" customHeight="1" x14ac:dyDescent="0.15">
      <c r="A56" s="39" t="s">
        <v>312</v>
      </c>
      <c r="B56" s="715"/>
      <c r="C56" s="85">
        <v>50</v>
      </c>
      <c r="D56" s="102"/>
      <c r="E56" s="111"/>
      <c r="F56" s="127"/>
      <c r="G56" s="111"/>
      <c r="H56" s="111"/>
      <c r="I56" s="111"/>
      <c r="J56" s="108"/>
      <c r="K56" s="111"/>
      <c r="L56" s="127"/>
      <c r="M56" s="161"/>
    </row>
    <row r="57" spans="1:13" s="170" customFormat="1" ht="14.1" customHeight="1" x14ac:dyDescent="0.15">
      <c r="A57" s="39" t="s">
        <v>313</v>
      </c>
      <c r="B57" s="715"/>
      <c r="C57" s="85">
        <v>75</v>
      </c>
      <c r="D57" s="102"/>
      <c r="E57" s="111"/>
      <c r="F57" s="127"/>
      <c r="G57" s="111"/>
      <c r="H57" s="111"/>
      <c r="I57" s="111"/>
      <c r="J57" s="108"/>
      <c r="K57" s="111"/>
      <c r="L57" s="127"/>
      <c r="M57" s="161"/>
    </row>
    <row r="58" spans="1:13" s="170" customFormat="1" ht="14.1" customHeight="1" x14ac:dyDescent="0.15">
      <c r="A58" s="39" t="s">
        <v>314</v>
      </c>
      <c r="B58" s="715"/>
      <c r="C58" s="85">
        <v>85</v>
      </c>
      <c r="D58" s="102"/>
      <c r="E58" s="111"/>
      <c r="F58" s="127"/>
      <c r="G58" s="111"/>
      <c r="H58" s="111"/>
      <c r="I58" s="111"/>
      <c r="J58" s="108"/>
      <c r="K58" s="111"/>
      <c r="L58" s="127"/>
      <c r="M58" s="161"/>
    </row>
    <row r="59" spans="1:13" s="170" customFormat="1" ht="14.1" customHeight="1" x14ac:dyDescent="0.15">
      <c r="A59" s="39" t="s">
        <v>315</v>
      </c>
      <c r="B59" s="715"/>
      <c r="C59" s="85">
        <v>100</v>
      </c>
      <c r="D59" s="102"/>
      <c r="E59" s="111"/>
      <c r="F59" s="127"/>
      <c r="G59" s="111"/>
      <c r="H59" s="111"/>
      <c r="I59" s="111"/>
      <c r="J59" s="108"/>
      <c r="K59" s="111"/>
      <c r="L59" s="127"/>
      <c r="M59" s="161"/>
    </row>
    <row r="60" spans="1:13" s="170" customFormat="1" ht="14.1" customHeight="1" x14ac:dyDescent="0.15">
      <c r="A60" s="42" t="s">
        <v>316</v>
      </c>
      <c r="B60" s="715"/>
      <c r="C60" s="85">
        <v>150</v>
      </c>
      <c r="D60" s="102"/>
      <c r="E60" s="111"/>
      <c r="F60" s="127"/>
      <c r="G60" s="111"/>
      <c r="H60" s="111"/>
      <c r="I60" s="111"/>
      <c r="J60" s="108"/>
      <c r="K60" s="111"/>
      <c r="L60" s="127"/>
      <c r="M60" s="161"/>
    </row>
    <row r="61" spans="1:13" s="170" customFormat="1" ht="14.1" customHeight="1" x14ac:dyDescent="0.15">
      <c r="A61" s="45" t="s">
        <v>317</v>
      </c>
      <c r="B61" s="716"/>
      <c r="C61" s="86">
        <v>250</v>
      </c>
      <c r="D61" s="103"/>
      <c r="E61" s="112"/>
      <c r="F61" s="128"/>
      <c r="G61" s="112"/>
      <c r="H61" s="112"/>
      <c r="I61" s="112"/>
      <c r="J61" s="145"/>
      <c r="K61" s="112"/>
      <c r="L61" s="128"/>
      <c r="M61" s="162"/>
    </row>
    <row r="62" spans="1:13" s="170" customFormat="1" ht="14.1" customHeight="1" x14ac:dyDescent="0.15">
      <c r="A62" s="43" t="s">
        <v>318</v>
      </c>
      <c r="B62" s="714" t="s">
        <v>429</v>
      </c>
      <c r="C62" s="84">
        <v>20</v>
      </c>
      <c r="D62" s="101"/>
      <c r="E62" s="110"/>
      <c r="F62" s="129"/>
      <c r="G62" s="110"/>
      <c r="H62" s="110"/>
      <c r="I62" s="110"/>
      <c r="J62" s="107"/>
      <c r="K62" s="110"/>
      <c r="L62" s="129"/>
      <c r="M62" s="163"/>
    </row>
    <row r="63" spans="1:13" s="170" customFormat="1" ht="14.1" customHeight="1" x14ac:dyDescent="0.15">
      <c r="A63" s="47" t="s">
        <v>319</v>
      </c>
      <c r="B63" s="715"/>
      <c r="C63" s="85">
        <v>50</v>
      </c>
      <c r="D63" s="102"/>
      <c r="E63" s="111"/>
      <c r="F63" s="127"/>
      <c r="G63" s="111"/>
      <c r="H63" s="111"/>
      <c r="I63" s="111"/>
      <c r="J63" s="108"/>
      <c r="K63" s="111"/>
      <c r="L63" s="127"/>
      <c r="M63" s="161"/>
    </row>
    <row r="64" spans="1:13" s="170" customFormat="1" ht="14.1" customHeight="1" x14ac:dyDescent="0.15">
      <c r="A64" s="47" t="s">
        <v>320</v>
      </c>
      <c r="B64" s="715"/>
      <c r="C64" s="85">
        <v>75</v>
      </c>
      <c r="D64" s="102"/>
      <c r="E64" s="111"/>
      <c r="F64" s="127"/>
      <c r="G64" s="111"/>
      <c r="H64" s="111"/>
      <c r="I64" s="111"/>
      <c r="J64" s="108"/>
      <c r="K64" s="111"/>
      <c r="L64" s="127"/>
      <c r="M64" s="161"/>
    </row>
    <row r="65" spans="1:13" s="170" customFormat="1" ht="14.1" customHeight="1" x14ac:dyDescent="0.15">
      <c r="A65" s="47" t="s">
        <v>321</v>
      </c>
      <c r="B65" s="715"/>
      <c r="C65" s="85">
        <v>80</v>
      </c>
      <c r="D65" s="102"/>
      <c r="E65" s="111"/>
      <c r="F65" s="127"/>
      <c r="G65" s="111"/>
      <c r="H65" s="111"/>
      <c r="I65" s="111"/>
      <c r="J65" s="108"/>
      <c r="K65" s="111"/>
      <c r="L65" s="127"/>
      <c r="M65" s="161"/>
    </row>
    <row r="66" spans="1:13" s="170" customFormat="1" ht="14.1" customHeight="1" x14ac:dyDescent="0.15">
      <c r="A66" s="48" t="s">
        <v>322</v>
      </c>
      <c r="B66" s="715"/>
      <c r="C66" s="85">
        <v>100</v>
      </c>
      <c r="D66" s="102"/>
      <c r="E66" s="111"/>
      <c r="F66" s="127"/>
      <c r="G66" s="111"/>
      <c r="H66" s="111"/>
      <c r="I66" s="111"/>
      <c r="J66" s="108"/>
      <c r="K66" s="111"/>
      <c r="L66" s="127"/>
      <c r="M66" s="161"/>
    </row>
    <row r="67" spans="1:13" s="170" customFormat="1" ht="14.1" customHeight="1" x14ac:dyDescent="0.15">
      <c r="A67" s="48" t="s">
        <v>323</v>
      </c>
      <c r="B67" s="715"/>
      <c r="C67" s="85">
        <v>130</v>
      </c>
      <c r="D67" s="102"/>
      <c r="E67" s="111"/>
      <c r="F67" s="127"/>
      <c r="G67" s="111"/>
      <c r="H67" s="111"/>
      <c r="I67" s="111"/>
      <c r="J67" s="108"/>
      <c r="K67" s="111"/>
      <c r="L67" s="127"/>
      <c r="M67" s="161"/>
    </row>
    <row r="68" spans="1:13" s="170" customFormat="1" ht="14.1" customHeight="1" x14ac:dyDescent="0.15">
      <c r="A68" s="48" t="s">
        <v>324</v>
      </c>
      <c r="B68" s="715"/>
      <c r="C68" s="85">
        <v>150</v>
      </c>
      <c r="D68" s="102"/>
      <c r="E68" s="111"/>
      <c r="F68" s="127"/>
      <c r="G68" s="111"/>
      <c r="H68" s="111"/>
      <c r="I68" s="111"/>
      <c r="J68" s="108"/>
      <c r="K68" s="111"/>
      <c r="L68" s="127"/>
      <c r="M68" s="161"/>
    </row>
    <row r="69" spans="1:13" s="170" customFormat="1" ht="14.1" customHeight="1" x14ac:dyDescent="0.15">
      <c r="A69" s="43" t="s">
        <v>325</v>
      </c>
      <c r="B69" s="703" t="s">
        <v>430</v>
      </c>
      <c r="C69" s="84">
        <v>45</v>
      </c>
      <c r="D69" s="101"/>
      <c r="E69" s="110"/>
      <c r="F69" s="129"/>
      <c r="G69" s="110"/>
      <c r="H69" s="110"/>
      <c r="I69" s="110"/>
      <c r="J69" s="107"/>
      <c r="K69" s="110"/>
      <c r="L69" s="129"/>
      <c r="M69" s="163"/>
    </row>
    <row r="70" spans="1:13" s="170" customFormat="1" ht="14.1" customHeight="1" x14ac:dyDescent="0.15">
      <c r="A70" s="48" t="s">
        <v>326</v>
      </c>
      <c r="B70" s="704"/>
      <c r="C70" s="85">
        <v>75</v>
      </c>
      <c r="D70" s="102"/>
      <c r="E70" s="111"/>
      <c r="F70" s="127"/>
      <c r="G70" s="111"/>
      <c r="H70" s="111"/>
      <c r="I70" s="111"/>
      <c r="J70" s="108"/>
      <c r="K70" s="111"/>
      <c r="L70" s="127"/>
      <c r="M70" s="161"/>
    </row>
    <row r="71" spans="1:13" s="170" customFormat="1" ht="14.1" customHeight="1" x14ac:dyDescent="0.15">
      <c r="A71" s="49" t="s">
        <v>327</v>
      </c>
      <c r="B71" s="706"/>
      <c r="C71" s="86">
        <v>100</v>
      </c>
      <c r="D71" s="103"/>
      <c r="E71" s="112"/>
      <c r="F71" s="128"/>
      <c r="G71" s="112"/>
      <c r="H71" s="112"/>
      <c r="I71" s="112"/>
      <c r="J71" s="145"/>
      <c r="K71" s="112"/>
      <c r="L71" s="128"/>
      <c r="M71" s="162"/>
    </row>
    <row r="72" spans="1:13" s="170" customFormat="1" ht="14.1" customHeight="1" x14ac:dyDescent="0.15">
      <c r="A72" s="41" t="s">
        <v>328</v>
      </c>
      <c r="B72" s="714" t="s">
        <v>431</v>
      </c>
      <c r="C72" s="87">
        <v>20</v>
      </c>
      <c r="D72" s="101"/>
      <c r="E72" s="110"/>
      <c r="F72" s="129"/>
      <c r="G72" s="110"/>
      <c r="H72" s="110"/>
      <c r="I72" s="110"/>
      <c r="J72" s="107"/>
      <c r="K72" s="110"/>
      <c r="L72" s="129"/>
      <c r="M72" s="163"/>
    </row>
    <row r="73" spans="1:13" s="170" customFormat="1" ht="14.1" customHeight="1" x14ac:dyDescent="0.15">
      <c r="A73" s="41" t="s">
        <v>329</v>
      </c>
      <c r="B73" s="715"/>
      <c r="C73" s="87">
        <v>25</v>
      </c>
      <c r="D73" s="102"/>
      <c r="E73" s="111"/>
      <c r="F73" s="127"/>
      <c r="G73" s="111"/>
      <c r="H73" s="111"/>
      <c r="I73" s="111"/>
      <c r="J73" s="108"/>
      <c r="K73" s="111"/>
      <c r="L73" s="127"/>
      <c r="M73" s="161"/>
    </row>
    <row r="74" spans="1:13" s="170" customFormat="1" ht="14.1" customHeight="1" x14ac:dyDescent="0.15">
      <c r="A74" s="41" t="s">
        <v>330</v>
      </c>
      <c r="B74" s="715"/>
      <c r="C74" s="87">
        <v>30</v>
      </c>
      <c r="D74" s="102"/>
      <c r="E74" s="111"/>
      <c r="F74" s="127"/>
      <c r="G74" s="111"/>
      <c r="H74" s="111"/>
      <c r="I74" s="111"/>
      <c r="J74" s="108"/>
      <c r="K74" s="111"/>
      <c r="L74" s="127"/>
      <c r="M74" s="161"/>
    </row>
    <row r="75" spans="1:13" s="170" customFormat="1" ht="14.1" customHeight="1" x14ac:dyDescent="0.15">
      <c r="A75" s="41" t="s">
        <v>331</v>
      </c>
      <c r="B75" s="715"/>
      <c r="C75" s="87">
        <v>31.25</v>
      </c>
      <c r="D75" s="102"/>
      <c r="E75" s="111"/>
      <c r="F75" s="127"/>
      <c r="G75" s="111"/>
      <c r="H75" s="111"/>
      <c r="I75" s="111"/>
      <c r="J75" s="108"/>
      <c r="K75" s="111"/>
      <c r="L75" s="127"/>
      <c r="M75" s="161"/>
    </row>
    <row r="76" spans="1:13" s="170" customFormat="1" ht="14.1" customHeight="1" x14ac:dyDescent="0.15">
      <c r="A76" s="41" t="s">
        <v>332</v>
      </c>
      <c r="B76" s="715"/>
      <c r="C76" s="87">
        <v>35</v>
      </c>
      <c r="D76" s="102"/>
      <c r="E76" s="111"/>
      <c r="F76" s="127"/>
      <c r="G76" s="111"/>
      <c r="H76" s="111"/>
      <c r="I76" s="111"/>
      <c r="J76" s="108"/>
      <c r="K76" s="111"/>
      <c r="L76" s="127"/>
      <c r="M76" s="161"/>
    </row>
    <row r="77" spans="1:13" s="170" customFormat="1" ht="14.1" customHeight="1" x14ac:dyDescent="0.15">
      <c r="A77" s="41" t="s">
        <v>333</v>
      </c>
      <c r="B77" s="715"/>
      <c r="C77" s="87">
        <v>37.5</v>
      </c>
      <c r="D77" s="102"/>
      <c r="E77" s="111"/>
      <c r="F77" s="127"/>
      <c r="G77" s="111"/>
      <c r="H77" s="111"/>
      <c r="I77" s="111"/>
      <c r="J77" s="108"/>
      <c r="K77" s="111"/>
      <c r="L77" s="127"/>
      <c r="M77" s="161"/>
    </row>
    <row r="78" spans="1:13" s="170" customFormat="1" ht="14.1" customHeight="1" x14ac:dyDescent="0.15">
      <c r="A78" s="39" t="s">
        <v>334</v>
      </c>
      <c r="B78" s="715"/>
      <c r="C78" s="85">
        <v>40</v>
      </c>
      <c r="D78" s="102"/>
      <c r="E78" s="111"/>
      <c r="F78" s="127"/>
      <c r="G78" s="111"/>
      <c r="H78" s="111"/>
      <c r="I78" s="111"/>
      <c r="J78" s="108"/>
      <c r="K78" s="111"/>
      <c r="L78" s="127"/>
      <c r="M78" s="161"/>
    </row>
    <row r="79" spans="1:13" s="170" customFormat="1" ht="14.1" customHeight="1" x14ac:dyDescent="0.15">
      <c r="A79" s="41" t="s">
        <v>335</v>
      </c>
      <c r="B79" s="715"/>
      <c r="C79" s="87">
        <v>50</v>
      </c>
      <c r="D79" s="102"/>
      <c r="E79" s="111"/>
      <c r="F79" s="127"/>
      <c r="G79" s="111"/>
      <c r="H79" s="111"/>
      <c r="I79" s="111"/>
      <c r="J79" s="108"/>
      <c r="K79" s="111"/>
      <c r="L79" s="127"/>
      <c r="M79" s="161"/>
    </row>
    <row r="80" spans="1:13" s="170" customFormat="1" ht="14.1" customHeight="1" x14ac:dyDescent="0.15">
      <c r="A80" s="41" t="s">
        <v>336</v>
      </c>
      <c r="B80" s="715"/>
      <c r="C80" s="87">
        <v>62.5</v>
      </c>
      <c r="D80" s="102"/>
      <c r="E80" s="111"/>
      <c r="F80" s="127"/>
      <c r="G80" s="111"/>
      <c r="H80" s="111"/>
      <c r="I80" s="111"/>
      <c r="J80" s="108"/>
      <c r="K80" s="111"/>
      <c r="L80" s="127"/>
      <c r="M80" s="161"/>
    </row>
    <row r="81" spans="1:13" s="170" customFormat="1" ht="14.1" customHeight="1" x14ac:dyDescent="0.15">
      <c r="A81" s="39" t="s">
        <v>337</v>
      </c>
      <c r="B81" s="715"/>
      <c r="C81" s="85">
        <v>70</v>
      </c>
      <c r="D81" s="102"/>
      <c r="E81" s="111"/>
      <c r="F81" s="127"/>
      <c r="G81" s="111"/>
      <c r="H81" s="111"/>
      <c r="I81" s="111"/>
      <c r="J81" s="108"/>
      <c r="K81" s="111"/>
      <c r="L81" s="127"/>
      <c r="M81" s="161"/>
    </row>
    <row r="82" spans="1:13" s="170" customFormat="1" ht="14.1" customHeight="1" x14ac:dyDescent="0.15">
      <c r="A82" s="45" t="s">
        <v>338</v>
      </c>
      <c r="B82" s="716"/>
      <c r="C82" s="88">
        <v>75</v>
      </c>
      <c r="D82" s="103"/>
      <c r="E82" s="112"/>
      <c r="F82" s="128"/>
      <c r="G82" s="112"/>
      <c r="H82" s="112"/>
      <c r="I82" s="112"/>
      <c r="J82" s="145"/>
      <c r="K82" s="112"/>
      <c r="L82" s="128"/>
      <c r="M82" s="162"/>
    </row>
    <row r="83" spans="1:13" s="170" customFormat="1" ht="14.1" customHeight="1" x14ac:dyDescent="0.15">
      <c r="A83" s="43" t="s">
        <v>339</v>
      </c>
      <c r="B83" s="714" t="s">
        <v>432</v>
      </c>
      <c r="C83" s="87">
        <v>30</v>
      </c>
      <c r="D83" s="101"/>
      <c r="E83" s="110"/>
      <c r="F83" s="129"/>
      <c r="G83" s="110"/>
      <c r="H83" s="110"/>
      <c r="I83" s="110"/>
      <c r="J83" s="107"/>
      <c r="K83" s="110"/>
      <c r="L83" s="129"/>
      <c r="M83" s="163"/>
    </row>
    <row r="84" spans="1:13" s="170" customFormat="1" ht="14.1" customHeight="1" x14ac:dyDescent="0.15">
      <c r="A84" s="41" t="s">
        <v>340</v>
      </c>
      <c r="B84" s="715"/>
      <c r="C84" s="87">
        <v>35</v>
      </c>
      <c r="D84" s="102"/>
      <c r="E84" s="111"/>
      <c r="F84" s="127"/>
      <c r="G84" s="111"/>
      <c r="H84" s="111"/>
      <c r="I84" s="111"/>
      <c r="J84" s="108"/>
      <c r="K84" s="111"/>
      <c r="L84" s="127"/>
      <c r="M84" s="161"/>
    </row>
    <row r="85" spans="1:13" s="170" customFormat="1" ht="14.1" customHeight="1" x14ac:dyDescent="0.15">
      <c r="A85" s="41" t="s">
        <v>341</v>
      </c>
      <c r="B85" s="715"/>
      <c r="C85" s="87">
        <v>43.75</v>
      </c>
      <c r="D85" s="102"/>
      <c r="E85" s="111"/>
      <c r="F85" s="127"/>
      <c r="G85" s="111"/>
      <c r="H85" s="111"/>
      <c r="I85" s="111"/>
      <c r="J85" s="108"/>
      <c r="K85" s="111"/>
      <c r="L85" s="127"/>
      <c r="M85" s="161"/>
    </row>
    <row r="86" spans="1:13" s="170" customFormat="1" ht="14.1" customHeight="1" x14ac:dyDescent="0.15">
      <c r="A86" s="41" t="s">
        <v>342</v>
      </c>
      <c r="B86" s="715"/>
      <c r="C86" s="87">
        <v>45</v>
      </c>
      <c r="D86" s="102"/>
      <c r="E86" s="111"/>
      <c r="F86" s="127"/>
      <c r="G86" s="111"/>
      <c r="H86" s="111"/>
      <c r="I86" s="111"/>
      <c r="J86" s="108"/>
      <c r="K86" s="111"/>
      <c r="L86" s="127"/>
      <c r="M86" s="161"/>
    </row>
    <row r="87" spans="1:13" s="170" customFormat="1" ht="14.1" customHeight="1" x14ac:dyDescent="0.15">
      <c r="A87" s="41" t="s">
        <v>343</v>
      </c>
      <c r="B87" s="715"/>
      <c r="C87" s="87">
        <v>56.25</v>
      </c>
      <c r="D87" s="102"/>
      <c r="E87" s="111"/>
      <c r="F87" s="127"/>
      <c r="G87" s="111"/>
      <c r="H87" s="111"/>
      <c r="I87" s="111"/>
      <c r="J87" s="108"/>
      <c r="K87" s="111"/>
      <c r="L87" s="127"/>
      <c r="M87" s="161"/>
    </row>
    <row r="88" spans="1:13" s="170" customFormat="1" ht="14.1" customHeight="1" x14ac:dyDescent="0.15">
      <c r="A88" s="41" t="s">
        <v>344</v>
      </c>
      <c r="B88" s="715"/>
      <c r="C88" s="87">
        <v>60</v>
      </c>
      <c r="D88" s="102"/>
      <c r="E88" s="111"/>
      <c r="F88" s="127"/>
      <c r="G88" s="111"/>
      <c r="H88" s="111"/>
      <c r="I88" s="111"/>
      <c r="J88" s="108"/>
      <c r="K88" s="111"/>
      <c r="L88" s="127"/>
      <c r="M88" s="161"/>
    </row>
    <row r="89" spans="1:13" s="170" customFormat="1" ht="14.1" customHeight="1" x14ac:dyDescent="0.15">
      <c r="A89" s="39" t="s">
        <v>345</v>
      </c>
      <c r="B89" s="715"/>
      <c r="C89" s="85">
        <v>75</v>
      </c>
      <c r="D89" s="102"/>
      <c r="E89" s="111"/>
      <c r="F89" s="127"/>
      <c r="G89" s="111"/>
      <c r="H89" s="111"/>
      <c r="I89" s="111"/>
      <c r="J89" s="108"/>
      <c r="K89" s="111"/>
      <c r="L89" s="127"/>
      <c r="M89" s="161"/>
    </row>
    <row r="90" spans="1:13" s="170" customFormat="1" ht="14.1" customHeight="1" x14ac:dyDescent="0.15">
      <c r="A90" s="41" t="s">
        <v>346</v>
      </c>
      <c r="B90" s="715"/>
      <c r="C90" s="87">
        <v>93.75</v>
      </c>
      <c r="D90" s="102"/>
      <c r="E90" s="111"/>
      <c r="F90" s="127"/>
      <c r="G90" s="111"/>
      <c r="H90" s="111"/>
      <c r="I90" s="111"/>
      <c r="J90" s="108"/>
      <c r="K90" s="111"/>
      <c r="L90" s="127"/>
      <c r="M90" s="161"/>
    </row>
    <row r="91" spans="1:13" s="170" customFormat="1" ht="14.1" customHeight="1" x14ac:dyDescent="0.15">
      <c r="A91" s="41" t="s">
        <v>347</v>
      </c>
      <c r="B91" s="715"/>
      <c r="C91" s="87">
        <v>105</v>
      </c>
      <c r="D91" s="102"/>
      <c r="E91" s="111"/>
      <c r="F91" s="127"/>
      <c r="G91" s="111"/>
      <c r="H91" s="111"/>
      <c r="I91" s="111"/>
      <c r="J91" s="108"/>
      <c r="K91" s="111"/>
      <c r="L91" s="127"/>
      <c r="M91" s="161"/>
    </row>
    <row r="92" spans="1:13" s="170" customFormat="1" ht="14.1" customHeight="1" x14ac:dyDescent="0.15">
      <c r="A92" s="45" t="s">
        <v>348</v>
      </c>
      <c r="B92" s="716"/>
      <c r="C92" s="88">
        <v>150</v>
      </c>
      <c r="D92" s="103"/>
      <c r="E92" s="112"/>
      <c r="F92" s="128"/>
      <c r="G92" s="112"/>
      <c r="H92" s="112"/>
      <c r="I92" s="112"/>
      <c r="J92" s="145"/>
      <c r="K92" s="112"/>
      <c r="L92" s="128"/>
      <c r="M92" s="162"/>
    </row>
    <row r="93" spans="1:13" s="170" customFormat="1" ht="14.1" customHeight="1" x14ac:dyDescent="0.15">
      <c r="A93" s="41" t="s">
        <v>349</v>
      </c>
      <c r="B93" s="703" t="s">
        <v>433</v>
      </c>
      <c r="C93" s="87">
        <v>70</v>
      </c>
      <c r="D93" s="101"/>
      <c r="E93" s="110"/>
      <c r="F93" s="129"/>
      <c r="G93" s="110"/>
      <c r="H93" s="110"/>
      <c r="I93" s="110"/>
      <c r="J93" s="107"/>
      <c r="K93" s="110"/>
      <c r="L93" s="129"/>
      <c r="M93" s="163"/>
    </row>
    <row r="94" spans="1:13" s="170" customFormat="1" ht="14.1" customHeight="1" x14ac:dyDescent="0.15">
      <c r="A94" s="41" t="s">
        <v>350</v>
      </c>
      <c r="B94" s="704"/>
      <c r="C94" s="87">
        <v>90</v>
      </c>
      <c r="D94" s="102"/>
      <c r="E94" s="111"/>
      <c r="F94" s="127"/>
      <c r="G94" s="111"/>
      <c r="H94" s="111"/>
      <c r="I94" s="111"/>
      <c r="J94" s="108"/>
      <c r="K94" s="111"/>
      <c r="L94" s="127"/>
      <c r="M94" s="161"/>
    </row>
    <row r="95" spans="1:13" s="170" customFormat="1" ht="14.1" customHeight="1" x14ac:dyDescent="0.15">
      <c r="A95" s="41" t="s">
        <v>351</v>
      </c>
      <c r="B95" s="704"/>
      <c r="C95" s="87">
        <v>110</v>
      </c>
      <c r="D95" s="102"/>
      <c r="E95" s="111"/>
      <c r="F95" s="127"/>
      <c r="G95" s="111"/>
      <c r="H95" s="111"/>
      <c r="I95" s="111"/>
      <c r="J95" s="108"/>
      <c r="K95" s="111"/>
      <c r="L95" s="127"/>
      <c r="M95" s="161"/>
    </row>
    <row r="96" spans="1:13" s="170" customFormat="1" ht="14.1" customHeight="1" x14ac:dyDescent="0.15">
      <c r="A96" s="41" t="s">
        <v>352</v>
      </c>
      <c r="B96" s="705"/>
      <c r="C96" s="87">
        <v>112.5</v>
      </c>
      <c r="D96" s="102"/>
      <c r="E96" s="111"/>
      <c r="F96" s="127"/>
      <c r="G96" s="111"/>
      <c r="H96" s="111"/>
      <c r="I96" s="111"/>
      <c r="J96" s="108"/>
      <c r="K96" s="111"/>
      <c r="L96" s="127"/>
      <c r="M96" s="161"/>
    </row>
    <row r="97" spans="1:14" s="170" customFormat="1" ht="14.1" customHeight="1" x14ac:dyDescent="0.15">
      <c r="A97" s="45" t="s">
        <v>353</v>
      </c>
      <c r="B97" s="706"/>
      <c r="C97" s="88">
        <v>150</v>
      </c>
      <c r="D97" s="103"/>
      <c r="E97" s="112"/>
      <c r="F97" s="128"/>
      <c r="G97" s="112"/>
      <c r="H97" s="112"/>
      <c r="I97" s="112"/>
      <c r="J97" s="145"/>
      <c r="K97" s="112"/>
      <c r="L97" s="128"/>
      <c r="M97" s="162"/>
    </row>
    <row r="98" spans="1:14" s="170" customFormat="1" ht="14.1" customHeight="1" x14ac:dyDescent="0.15">
      <c r="A98" s="50" t="s">
        <v>354</v>
      </c>
      <c r="B98" s="74" t="s">
        <v>434</v>
      </c>
      <c r="C98" s="79">
        <v>60</v>
      </c>
      <c r="D98" s="104"/>
      <c r="E98" s="110"/>
      <c r="F98" s="129"/>
      <c r="G98" s="110"/>
      <c r="H98" s="110"/>
      <c r="I98" s="110"/>
      <c r="J98" s="107"/>
      <c r="K98" s="110"/>
      <c r="L98" s="129"/>
      <c r="M98" s="163"/>
    </row>
    <row r="99" spans="1:14" s="170" customFormat="1" ht="14.1" customHeight="1" x14ac:dyDescent="0.15">
      <c r="A99" s="41" t="s">
        <v>355</v>
      </c>
      <c r="B99" s="566" t="s">
        <v>435</v>
      </c>
      <c r="C99" s="87">
        <v>100</v>
      </c>
      <c r="D99" s="101"/>
      <c r="E99" s="110"/>
      <c r="F99" s="129"/>
      <c r="G99" s="110"/>
      <c r="H99" s="110"/>
      <c r="I99" s="110"/>
      <c r="J99" s="107"/>
      <c r="K99" s="110"/>
      <c r="L99" s="129"/>
      <c r="M99" s="163"/>
    </row>
    <row r="100" spans="1:14" s="170" customFormat="1" ht="14.1" customHeight="1" x14ac:dyDescent="0.15">
      <c r="A100" s="45" t="s">
        <v>356</v>
      </c>
      <c r="B100" s="571"/>
      <c r="C100" s="88">
        <v>150</v>
      </c>
      <c r="D100" s="103"/>
      <c r="E100" s="112"/>
      <c r="F100" s="128"/>
      <c r="G100" s="112"/>
      <c r="H100" s="112"/>
      <c r="I100" s="112"/>
      <c r="J100" s="145"/>
      <c r="K100" s="112"/>
      <c r="L100" s="128"/>
      <c r="M100" s="162"/>
    </row>
    <row r="101" spans="1:14" s="170" customFormat="1" ht="14.1" customHeight="1" x14ac:dyDescent="0.15">
      <c r="A101" s="41" t="s">
        <v>357</v>
      </c>
      <c r="B101" s="566" t="s">
        <v>436</v>
      </c>
      <c r="C101" s="87">
        <v>100</v>
      </c>
      <c r="D101" s="101"/>
      <c r="E101" s="110"/>
      <c r="F101" s="129"/>
      <c r="G101" s="110"/>
      <c r="H101" s="110"/>
      <c r="I101" s="110"/>
      <c r="J101" s="107"/>
      <c r="K101" s="110"/>
      <c r="L101" s="129"/>
      <c r="M101" s="163"/>
    </row>
    <row r="102" spans="1:14" s="170" customFormat="1" ht="14.1" customHeight="1" x14ac:dyDescent="0.15">
      <c r="A102" s="41" t="s">
        <v>358</v>
      </c>
      <c r="B102" s="567"/>
      <c r="C102" s="87">
        <v>125</v>
      </c>
      <c r="D102" s="104"/>
      <c r="E102" s="111"/>
      <c r="F102" s="127"/>
      <c r="G102" s="111"/>
      <c r="H102" s="111"/>
      <c r="I102" s="111"/>
      <c r="J102" s="108"/>
      <c r="K102" s="111"/>
      <c r="L102" s="127"/>
      <c r="M102" s="161"/>
    </row>
    <row r="103" spans="1:14" s="170" customFormat="1" ht="14.1" customHeight="1" x14ac:dyDescent="0.15">
      <c r="A103" s="45" t="s">
        <v>359</v>
      </c>
      <c r="B103" s="571"/>
      <c r="C103" s="88">
        <v>150</v>
      </c>
      <c r="D103" s="103"/>
      <c r="E103" s="112"/>
      <c r="F103" s="128"/>
      <c r="G103" s="112"/>
      <c r="H103" s="112"/>
      <c r="I103" s="112"/>
      <c r="J103" s="145"/>
      <c r="K103" s="112"/>
      <c r="L103" s="128"/>
      <c r="M103" s="162"/>
    </row>
    <row r="104" spans="1:14" ht="14.1" customHeight="1" x14ac:dyDescent="0.15">
      <c r="A104" s="51" t="s">
        <v>360</v>
      </c>
      <c r="B104" s="714" t="s">
        <v>437</v>
      </c>
      <c r="C104" s="89">
        <v>50</v>
      </c>
      <c r="D104" s="107"/>
      <c r="E104" s="118"/>
      <c r="F104" s="129"/>
      <c r="G104" s="118"/>
      <c r="H104" s="118"/>
      <c r="I104" s="118"/>
      <c r="J104" s="107"/>
      <c r="K104" s="118"/>
      <c r="L104" s="129"/>
      <c r="M104" s="163"/>
    </row>
    <row r="105" spans="1:14" ht="14.1" customHeight="1" x14ac:dyDescent="0.15">
      <c r="A105" s="52" t="s">
        <v>361</v>
      </c>
      <c r="B105" s="715"/>
      <c r="C105" s="90">
        <v>100</v>
      </c>
      <c r="D105" s="108"/>
      <c r="E105" s="119"/>
      <c r="F105" s="127"/>
      <c r="G105" s="119"/>
      <c r="H105" s="119"/>
      <c r="I105" s="119"/>
      <c r="J105" s="108"/>
      <c r="K105" s="119"/>
      <c r="L105" s="127"/>
      <c r="M105" s="161"/>
    </row>
    <row r="106" spans="1:14" ht="14.1" customHeight="1" x14ac:dyDescent="0.15">
      <c r="A106" s="42" t="s">
        <v>362</v>
      </c>
      <c r="B106" s="716"/>
      <c r="C106" s="82">
        <v>150</v>
      </c>
      <c r="D106" s="103"/>
      <c r="E106" s="112"/>
      <c r="F106" s="128"/>
      <c r="G106" s="112"/>
      <c r="H106" s="112"/>
      <c r="I106" s="112"/>
      <c r="J106" s="145"/>
      <c r="K106" s="112"/>
      <c r="L106" s="128"/>
      <c r="M106" s="162"/>
    </row>
    <row r="107" spans="1:14" ht="14.1" customHeight="1" x14ac:dyDescent="0.15">
      <c r="A107" s="53" t="s">
        <v>363</v>
      </c>
      <c r="B107" s="75" t="s">
        <v>438</v>
      </c>
      <c r="C107" s="91">
        <v>20</v>
      </c>
      <c r="D107" s="109"/>
      <c r="E107" s="120"/>
      <c r="F107" s="131"/>
      <c r="G107" s="120"/>
      <c r="H107" s="120"/>
      <c r="I107" s="120"/>
      <c r="J107" s="109"/>
      <c r="K107" s="120"/>
      <c r="L107" s="131"/>
      <c r="M107" s="165"/>
    </row>
    <row r="108" spans="1:14" ht="14.1" customHeight="1" x14ac:dyDescent="0.15">
      <c r="A108" s="53" t="s">
        <v>364</v>
      </c>
      <c r="B108" s="76" t="s">
        <v>439</v>
      </c>
      <c r="C108" s="91">
        <v>10</v>
      </c>
      <c r="D108" s="109"/>
      <c r="E108" s="120"/>
      <c r="F108" s="131"/>
      <c r="G108" s="120"/>
      <c r="H108" s="120"/>
      <c r="I108" s="120"/>
      <c r="J108" s="109"/>
      <c r="K108" s="120"/>
      <c r="L108" s="131"/>
      <c r="M108" s="165"/>
    </row>
    <row r="109" spans="1:14" ht="30" customHeight="1" x14ac:dyDescent="0.15">
      <c r="A109" s="53" t="s">
        <v>365</v>
      </c>
      <c r="B109" s="76" t="s">
        <v>440</v>
      </c>
      <c r="C109" s="91">
        <v>10</v>
      </c>
      <c r="D109" s="109"/>
      <c r="E109" s="120"/>
      <c r="F109" s="131"/>
      <c r="G109" s="120"/>
      <c r="H109" s="120"/>
      <c r="I109" s="120"/>
      <c r="J109" s="109"/>
      <c r="K109" s="120"/>
      <c r="L109" s="131"/>
      <c r="M109" s="165"/>
    </row>
    <row r="110" spans="1:14" ht="30" customHeight="1" x14ac:dyDescent="0.15">
      <c r="A110" s="43" t="s">
        <v>366</v>
      </c>
      <c r="B110" s="566" t="s">
        <v>238</v>
      </c>
      <c r="C110" s="84">
        <v>100</v>
      </c>
      <c r="D110" s="101"/>
      <c r="E110" s="110"/>
      <c r="F110" s="129"/>
      <c r="G110" s="110"/>
      <c r="H110" s="110"/>
      <c r="I110" s="110"/>
      <c r="J110" s="107"/>
      <c r="K110" s="110"/>
      <c r="L110" s="129"/>
      <c r="M110" s="163"/>
      <c r="N110" s="170"/>
    </row>
    <row r="111" spans="1:14" s="170" customFormat="1" ht="14.1" customHeight="1" x14ac:dyDescent="0.15">
      <c r="A111" s="54" t="s">
        <v>367</v>
      </c>
      <c r="B111" s="567"/>
      <c r="C111" s="85">
        <v>130</v>
      </c>
      <c r="D111" s="102"/>
      <c r="E111" s="111"/>
      <c r="F111" s="127"/>
      <c r="G111" s="111"/>
      <c r="H111" s="111"/>
      <c r="I111" s="111"/>
      <c r="J111" s="108"/>
      <c r="K111" s="111"/>
      <c r="L111" s="127"/>
      <c r="M111" s="161"/>
    </row>
    <row r="112" spans="1:14" s="170" customFormat="1" ht="14.1" customHeight="1" x14ac:dyDescent="0.15">
      <c r="A112" s="48" t="s">
        <v>368</v>
      </c>
      <c r="B112" s="567"/>
      <c r="C112" s="92">
        <v>160</v>
      </c>
      <c r="D112" s="102"/>
      <c r="E112" s="111"/>
      <c r="F112" s="127"/>
      <c r="G112" s="111"/>
      <c r="H112" s="111"/>
      <c r="I112" s="111"/>
      <c r="J112" s="108"/>
      <c r="K112" s="111"/>
      <c r="L112" s="127"/>
      <c r="M112" s="161"/>
    </row>
    <row r="113" spans="1:13" s="170" customFormat="1" ht="14.1" customHeight="1" x14ac:dyDescent="0.15">
      <c r="A113" s="48" t="s">
        <v>369</v>
      </c>
      <c r="B113" s="567"/>
      <c r="C113" s="85">
        <v>190</v>
      </c>
      <c r="D113" s="102"/>
      <c r="E113" s="111"/>
      <c r="F113" s="127"/>
      <c r="G113" s="111"/>
      <c r="H113" s="111"/>
      <c r="I113" s="111"/>
      <c r="J113" s="108"/>
      <c r="K113" s="111"/>
      <c r="L113" s="127"/>
      <c r="M113" s="161"/>
    </row>
    <row r="114" spans="1:13" s="170" customFormat="1" ht="14.1" customHeight="1" x14ac:dyDescent="0.15">
      <c r="A114" s="48" t="s">
        <v>370</v>
      </c>
      <c r="B114" s="567"/>
      <c r="C114" s="85">
        <v>220</v>
      </c>
      <c r="D114" s="102"/>
      <c r="E114" s="111"/>
      <c r="F114" s="127"/>
      <c r="G114" s="111"/>
      <c r="H114" s="111"/>
      <c r="I114" s="111"/>
      <c r="J114" s="108"/>
      <c r="K114" s="111"/>
      <c r="L114" s="127"/>
      <c r="M114" s="161"/>
    </row>
    <row r="115" spans="1:13" s="170" customFormat="1" ht="14.1" customHeight="1" x14ac:dyDescent="0.15">
      <c r="A115" s="54" t="s">
        <v>371</v>
      </c>
      <c r="B115" s="567"/>
      <c r="C115" s="85">
        <v>250</v>
      </c>
      <c r="D115" s="102"/>
      <c r="E115" s="111"/>
      <c r="F115" s="127"/>
      <c r="G115" s="111"/>
      <c r="H115" s="111"/>
      <c r="I115" s="111"/>
      <c r="J115" s="108"/>
      <c r="K115" s="111"/>
      <c r="L115" s="127"/>
      <c r="M115" s="161"/>
    </row>
    <row r="116" spans="1:13" s="170" customFormat="1" ht="14.1" customHeight="1" x14ac:dyDescent="0.15">
      <c r="A116" s="48" t="s">
        <v>372</v>
      </c>
      <c r="B116" s="567"/>
      <c r="C116" s="85">
        <v>280</v>
      </c>
      <c r="D116" s="102"/>
      <c r="E116" s="111"/>
      <c r="F116" s="127"/>
      <c r="G116" s="111"/>
      <c r="H116" s="111"/>
      <c r="I116" s="111"/>
      <c r="J116" s="108"/>
      <c r="K116" s="111"/>
      <c r="L116" s="127"/>
      <c r="M116" s="161"/>
    </row>
    <row r="117" spans="1:13" s="170" customFormat="1" ht="14.1" customHeight="1" x14ac:dyDescent="0.15">
      <c r="A117" s="54" t="s">
        <v>373</v>
      </c>
      <c r="B117" s="567"/>
      <c r="C117" s="85">
        <v>340</v>
      </c>
      <c r="D117" s="102"/>
      <c r="E117" s="111"/>
      <c r="F117" s="127"/>
      <c r="G117" s="111"/>
      <c r="H117" s="111"/>
      <c r="I117" s="111"/>
      <c r="J117" s="108"/>
      <c r="K117" s="111"/>
      <c r="L117" s="127"/>
      <c r="M117" s="161"/>
    </row>
    <row r="118" spans="1:13" s="170" customFormat="1" ht="14.1" customHeight="1" x14ac:dyDescent="0.15">
      <c r="A118" s="45" t="s">
        <v>374</v>
      </c>
      <c r="B118" s="571"/>
      <c r="C118" s="86">
        <v>400</v>
      </c>
      <c r="D118" s="103"/>
      <c r="E118" s="115"/>
      <c r="F118" s="132"/>
      <c r="G118" s="115"/>
      <c r="H118" s="115"/>
      <c r="I118" s="115"/>
      <c r="J118" s="147"/>
      <c r="K118" s="115"/>
      <c r="L118" s="132"/>
      <c r="M118" s="166"/>
    </row>
    <row r="119" spans="1:13" s="170" customFormat="1" ht="14.1" customHeight="1" x14ac:dyDescent="0.15">
      <c r="A119" s="50" t="s">
        <v>375</v>
      </c>
      <c r="B119" s="68" t="s">
        <v>441</v>
      </c>
      <c r="C119" s="79">
        <v>1250</v>
      </c>
      <c r="D119" s="100"/>
      <c r="E119" s="116"/>
      <c r="F119" s="131"/>
      <c r="G119" s="116"/>
      <c r="H119" s="116"/>
      <c r="I119" s="116"/>
      <c r="J119" s="109"/>
      <c r="K119" s="116"/>
      <c r="L119" s="131"/>
      <c r="M119" s="165"/>
    </row>
    <row r="120" spans="1:13" s="170" customFormat="1" ht="14.1" customHeight="1" x14ac:dyDescent="0.15">
      <c r="A120" s="41" t="s">
        <v>376</v>
      </c>
      <c r="B120" s="566" t="s">
        <v>442</v>
      </c>
      <c r="C120" s="87">
        <v>150</v>
      </c>
      <c r="D120" s="101"/>
      <c r="E120" s="110"/>
      <c r="F120" s="129"/>
      <c r="G120" s="110"/>
      <c r="H120" s="110"/>
      <c r="I120" s="110"/>
      <c r="J120" s="107"/>
      <c r="K120" s="110"/>
      <c r="L120" s="129"/>
      <c r="M120" s="163"/>
    </row>
    <row r="121" spans="1:13" s="170" customFormat="1" ht="14.1" customHeight="1" x14ac:dyDescent="0.15">
      <c r="A121" s="45" t="s">
        <v>377</v>
      </c>
      <c r="B121" s="571"/>
      <c r="C121" s="88">
        <v>250</v>
      </c>
      <c r="D121" s="103"/>
      <c r="E121" s="112"/>
      <c r="F121" s="128"/>
      <c r="G121" s="112"/>
      <c r="H121" s="112"/>
      <c r="I121" s="112"/>
      <c r="J121" s="145"/>
      <c r="K121" s="112"/>
      <c r="L121" s="128"/>
      <c r="M121" s="162"/>
    </row>
    <row r="122" spans="1:13" s="170" customFormat="1" ht="14.1" customHeight="1" x14ac:dyDescent="0.15">
      <c r="A122" s="41" t="s">
        <v>378</v>
      </c>
      <c r="B122" s="714" t="s">
        <v>443</v>
      </c>
      <c r="C122" s="87">
        <v>30</v>
      </c>
      <c r="D122" s="101"/>
      <c r="E122" s="110"/>
      <c r="F122" s="129"/>
      <c r="G122" s="110"/>
      <c r="H122" s="110"/>
      <c r="I122" s="110"/>
      <c r="J122" s="107"/>
      <c r="K122" s="110"/>
      <c r="L122" s="129"/>
      <c r="M122" s="163"/>
    </row>
    <row r="123" spans="1:13" s="170" customFormat="1" ht="14.1" customHeight="1" x14ac:dyDescent="0.15">
      <c r="A123" s="41" t="s">
        <v>379</v>
      </c>
      <c r="B123" s="715"/>
      <c r="C123" s="87">
        <f>25*1.5</f>
        <v>37.5</v>
      </c>
      <c r="D123" s="102"/>
      <c r="E123" s="111"/>
      <c r="F123" s="127"/>
      <c r="G123" s="111"/>
      <c r="H123" s="111"/>
      <c r="I123" s="111"/>
      <c r="J123" s="108"/>
      <c r="K123" s="111"/>
      <c r="L123" s="127"/>
      <c r="M123" s="161"/>
    </row>
    <row r="124" spans="1:13" s="170" customFormat="1" ht="14.1" customHeight="1" x14ac:dyDescent="0.15">
      <c r="A124" s="41" t="s">
        <v>380</v>
      </c>
      <c r="B124" s="715"/>
      <c r="C124" s="87">
        <v>45</v>
      </c>
      <c r="D124" s="102"/>
      <c r="E124" s="111"/>
      <c r="F124" s="127"/>
      <c r="G124" s="111"/>
      <c r="H124" s="111"/>
      <c r="I124" s="111"/>
      <c r="J124" s="108"/>
      <c r="K124" s="111"/>
      <c r="L124" s="127"/>
      <c r="M124" s="161"/>
    </row>
    <row r="125" spans="1:13" s="170" customFormat="1" ht="14.1" customHeight="1" x14ac:dyDescent="0.15">
      <c r="A125" s="41" t="s">
        <v>381</v>
      </c>
      <c r="B125" s="715"/>
      <c r="C125" s="87">
        <v>46.875</v>
      </c>
      <c r="D125" s="102"/>
      <c r="E125" s="111"/>
      <c r="F125" s="127"/>
      <c r="G125" s="111"/>
      <c r="H125" s="111"/>
      <c r="I125" s="111"/>
      <c r="J125" s="108"/>
      <c r="K125" s="111"/>
      <c r="L125" s="127"/>
      <c r="M125" s="161"/>
    </row>
    <row r="126" spans="1:13" s="170" customFormat="1" ht="14.1" customHeight="1" x14ac:dyDescent="0.15">
      <c r="A126" s="41" t="s">
        <v>382</v>
      </c>
      <c r="B126" s="715"/>
      <c r="C126" s="87">
        <f>35*1.5</f>
        <v>52.5</v>
      </c>
      <c r="D126" s="102"/>
      <c r="E126" s="111"/>
      <c r="F126" s="127"/>
      <c r="G126" s="111"/>
      <c r="H126" s="111"/>
      <c r="I126" s="111"/>
      <c r="J126" s="108"/>
      <c r="K126" s="111"/>
      <c r="L126" s="127"/>
      <c r="M126" s="161"/>
    </row>
    <row r="127" spans="1:13" s="170" customFormat="1" ht="14.1" customHeight="1" x14ac:dyDescent="0.15">
      <c r="A127" s="41" t="s">
        <v>383</v>
      </c>
      <c r="B127" s="715"/>
      <c r="C127" s="87">
        <v>56.25</v>
      </c>
      <c r="D127" s="102"/>
      <c r="E127" s="111"/>
      <c r="F127" s="127"/>
      <c r="G127" s="111"/>
      <c r="H127" s="111"/>
      <c r="I127" s="111"/>
      <c r="J127" s="108"/>
      <c r="K127" s="111"/>
      <c r="L127" s="127"/>
      <c r="M127" s="161"/>
    </row>
    <row r="128" spans="1:13" s="170" customFormat="1" ht="14.1" customHeight="1" x14ac:dyDescent="0.15">
      <c r="A128" s="39" t="s">
        <v>384</v>
      </c>
      <c r="B128" s="715"/>
      <c r="C128" s="85">
        <v>60</v>
      </c>
      <c r="D128" s="102"/>
      <c r="E128" s="111"/>
      <c r="F128" s="127"/>
      <c r="G128" s="111"/>
      <c r="H128" s="111"/>
      <c r="I128" s="111"/>
      <c r="J128" s="108"/>
      <c r="K128" s="111"/>
      <c r="L128" s="127"/>
      <c r="M128" s="161"/>
    </row>
    <row r="129" spans="1:13" s="170" customFormat="1" ht="14.1" customHeight="1" x14ac:dyDescent="0.15">
      <c r="A129" s="39" t="s">
        <v>385</v>
      </c>
      <c r="B129" s="715"/>
      <c r="C129" s="85">
        <v>65.625</v>
      </c>
      <c r="D129" s="102"/>
      <c r="E129" s="111"/>
      <c r="F129" s="127"/>
      <c r="G129" s="111"/>
      <c r="H129" s="111"/>
      <c r="I129" s="111"/>
      <c r="J129" s="108"/>
      <c r="K129" s="111"/>
      <c r="L129" s="127"/>
      <c r="M129" s="161"/>
    </row>
    <row r="130" spans="1:13" s="170" customFormat="1" ht="14.1" customHeight="1" x14ac:dyDescent="0.15">
      <c r="A130" s="41" t="s">
        <v>386</v>
      </c>
      <c r="B130" s="715"/>
      <c r="C130" s="87">
        <f>45*1.5</f>
        <v>67.5</v>
      </c>
      <c r="D130" s="102"/>
      <c r="E130" s="111"/>
      <c r="F130" s="127"/>
      <c r="G130" s="111"/>
      <c r="H130" s="111"/>
      <c r="I130" s="111"/>
      <c r="J130" s="108"/>
      <c r="K130" s="111"/>
      <c r="L130" s="127"/>
      <c r="M130" s="161"/>
    </row>
    <row r="131" spans="1:13" s="170" customFormat="1" ht="14.1" customHeight="1" x14ac:dyDescent="0.15">
      <c r="A131" s="41" t="s">
        <v>387</v>
      </c>
      <c r="B131" s="715"/>
      <c r="C131" s="87">
        <v>75</v>
      </c>
      <c r="D131" s="102"/>
      <c r="E131" s="111"/>
      <c r="F131" s="127"/>
      <c r="G131" s="111"/>
      <c r="H131" s="111"/>
      <c r="I131" s="111"/>
      <c r="J131" s="108"/>
      <c r="K131" s="111"/>
      <c r="L131" s="127"/>
      <c r="M131" s="161"/>
    </row>
    <row r="132" spans="1:13" s="170" customFormat="1" ht="14.1" customHeight="1" x14ac:dyDescent="0.15">
      <c r="A132" s="41" t="s">
        <v>388</v>
      </c>
      <c r="B132" s="715"/>
      <c r="C132" s="87">
        <v>84.375</v>
      </c>
      <c r="D132" s="102"/>
      <c r="E132" s="111"/>
      <c r="F132" s="127"/>
      <c r="G132" s="111"/>
      <c r="H132" s="111"/>
      <c r="I132" s="111"/>
      <c r="J132" s="108"/>
      <c r="K132" s="111"/>
      <c r="L132" s="127"/>
      <c r="M132" s="161"/>
    </row>
    <row r="133" spans="1:13" s="170" customFormat="1" ht="14.1" customHeight="1" x14ac:dyDescent="0.15">
      <c r="A133" s="41" t="s">
        <v>389</v>
      </c>
      <c r="B133" s="715"/>
      <c r="C133" s="87">
        <v>90</v>
      </c>
      <c r="D133" s="102"/>
      <c r="E133" s="111"/>
      <c r="F133" s="127"/>
      <c r="G133" s="111"/>
      <c r="H133" s="111"/>
      <c r="I133" s="111"/>
      <c r="J133" s="108"/>
      <c r="K133" s="111"/>
      <c r="L133" s="127"/>
      <c r="M133" s="161"/>
    </row>
    <row r="134" spans="1:13" s="170" customFormat="1" ht="14.1" customHeight="1" x14ac:dyDescent="0.15">
      <c r="A134" s="41" t="s">
        <v>390</v>
      </c>
      <c r="B134" s="715"/>
      <c r="C134" s="87">
        <v>93.75</v>
      </c>
      <c r="D134" s="102"/>
      <c r="E134" s="111"/>
      <c r="F134" s="127"/>
      <c r="G134" s="111"/>
      <c r="H134" s="111"/>
      <c r="I134" s="111"/>
      <c r="J134" s="108"/>
      <c r="K134" s="111"/>
      <c r="L134" s="127"/>
      <c r="M134" s="161"/>
    </row>
    <row r="135" spans="1:13" s="170" customFormat="1" ht="14.1" customHeight="1" x14ac:dyDescent="0.15">
      <c r="A135" s="39" t="s">
        <v>391</v>
      </c>
      <c r="B135" s="715"/>
      <c r="C135" s="85">
        <v>105</v>
      </c>
      <c r="D135" s="102"/>
      <c r="E135" s="111"/>
      <c r="F135" s="127"/>
      <c r="G135" s="111"/>
      <c r="H135" s="111"/>
      <c r="I135" s="111"/>
      <c r="J135" s="108"/>
      <c r="K135" s="111"/>
      <c r="L135" s="127"/>
      <c r="M135" s="161"/>
    </row>
    <row r="136" spans="1:13" s="170" customFormat="1" ht="14.1" customHeight="1" x14ac:dyDescent="0.15">
      <c r="A136" s="42" t="s">
        <v>392</v>
      </c>
      <c r="B136" s="715"/>
      <c r="C136" s="93">
        <f>75*1.5</f>
        <v>112.5</v>
      </c>
      <c r="D136" s="102"/>
      <c r="E136" s="111"/>
      <c r="F136" s="127"/>
      <c r="G136" s="111"/>
      <c r="H136" s="111"/>
      <c r="I136" s="111"/>
      <c r="J136" s="108"/>
      <c r="K136" s="111"/>
      <c r="L136" s="127"/>
      <c r="M136" s="161"/>
    </row>
    <row r="137" spans="1:13" s="170" customFormat="1" ht="14.1" customHeight="1" x14ac:dyDescent="0.15">
      <c r="A137" s="42" t="s">
        <v>393</v>
      </c>
      <c r="B137" s="715"/>
      <c r="C137" s="93">
        <v>140.625</v>
      </c>
      <c r="D137" s="102"/>
      <c r="E137" s="111"/>
      <c r="F137" s="127"/>
      <c r="G137" s="111"/>
      <c r="H137" s="111"/>
      <c r="I137" s="111"/>
      <c r="J137" s="108"/>
      <c r="K137" s="111"/>
      <c r="L137" s="127"/>
      <c r="M137" s="161"/>
    </row>
    <row r="138" spans="1:13" s="170" customFormat="1" ht="14.1" customHeight="1" x14ac:dyDescent="0.15">
      <c r="A138" s="45" t="s">
        <v>394</v>
      </c>
      <c r="B138" s="716"/>
      <c r="C138" s="88">
        <v>150</v>
      </c>
      <c r="D138" s="103"/>
      <c r="E138" s="112"/>
      <c r="F138" s="128"/>
      <c r="G138" s="112"/>
      <c r="H138" s="112"/>
      <c r="I138" s="112"/>
      <c r="J138" s="145"/>
      <c r="K138" s="112"/>
      <c r="L138" s="128"/>
      <c r="M138" s="162"/>
    </row>
    <row r="139" spans="1:13" ht="14.1" customHeight="1" x14ac:dyDescent="0.15">
      <c r="A139" s="55" t="s">
        <v>395</v>
      </c>
      <c r="B139" s="77" t="s">
        <v>444</v>
      </c>
      <c r="C139" s="79">
        <v>100</v>
      </c>
      <c r="D139" s="100"/>
      <c r="E139" s="116"/>
      <c r="F139" s="131"/>
      <c r="G139" s="116"/>
      <c r="H139" s="116"/>
      <c r="I139" s="116"/>
      <c r="J139" s="109"/>
      <c r="K139" s="116"/>
      <c r="L139" s="131"/>
      <c r="M139" s="165"/>
    </row>
    <row r="140" spans="1:13" ht="14.1" customHeight="1" x14ac:dyDescent="0.15">
      <c r="A140" s="56" t="s">
        <v>396</v>
      </c>
      <c r="B140" s="703" t="s">
        <v>445</v>
      </c>
      <c r="C140" s="94" t="s">
        <v>454</v>
      </c>
      <c r="D140" s="101"/>
      <c r="E140" s="110"/>
      <c r="F140" s="129"/>
      <c r="G140" s="110"/>
      <c r="H140" s="110"/>
      <c r="I140" s="110"/>
      <c r="J140" s="107"/>
      <c r="K140" s="110"/>
      <c r="L140" s="124"/>
      <c r="M140" s="158"/>
    </row>
    <row r="141" spans="1:13" ht="14.1" customHeight="1" x14ac:dyDescent="0.15">
      <c r="A141" s="39" t="s">
        <v>397</v>
      </c>
      <c r="B141" s="704"/>
      <c r="C141" s="95" t="s">
        <v>455</v>
      </c>
      <c r="D141" s="102"/>
      <c r="E141" s="111"/>
      <c r="F141" s="127"/>
      <c r="G141" s="111"/>
      <c r="H141" s="111"/>
      <c r="I141" s="111"/>
      <c r="J141" s="108"/>
      <c r="K141" s="111"/>
      <c r="L141" s="125"/>
      <c r="M141" s="159"/>
    </row>
    <row r="142" spans="1:13" ht="14.1" customHeight="1" x14ac:dyDescent="0.15">
      <c r="A142" s="39" t="s">
        <v>398</v>
      </c>
      <c r="B142" s="704"/>
      <c r="C142" s="95" t="s">
        <v>456</v>
      </c>
      <c r="D142" s="102"/>
      <c r="E142" s="111"/>
      <c r="F142" s="127"/>
      <c r="G142" s="111"/>
      <c r="H142" s="111"/>
      <c r="I142" s="111"/>
      <c r="J142" s="108"/>
      <c r="K142" s="111"/>
      <c r="L142" s="125"/>
      <c r="M142" s="159"/>
    </row>
    <row r="143" spans="1:13" ht="14.1" customHeight="1" x14ac:dyDescent="0.15">
      <c r="A143" s="39" t="s">
        <v>399</v>
      </c>
      <c r="B143" s="704"/>
      <c r="C143" s="95" t="s">
        <v>457</v>
      </c>
      <c r="D143" s="102"/>
      <c r="E143" s="111"/>
      <c r="F143" s="127"/>
      <c r="G143" s="111"/>
      <c r="H143" s="111"/>
      <c r="I143" s="111"/>
      <c r="J143" s="108"/>
      <c r="K143" s="111"/>
      <c r="L143" s="125"/>
      <c r="M143" s="159"/>
    </row>
    <row r="144" spans="1:13" ht="14.1" customHeight="1" x14ac:dyDescent="0.15">
      <c r="A144" s="42" t="s">
        <v>400</v>
      </c>
      <c r="B144" s="706"/>
      <c r="C144" s="96">
        <v>1250</v>
      </c>
      <c r="D144" s="103"/>
      <c r="E144" s="112"/>
      <c r="F144" s="128"/>
      <c r="G144" s="112"/>
      <c r="H144" s="112"/>
      <c r="I144" s="112"/>
      <c r="J144" s="145"/>
      <c r="K144" s="112"/>
      <c r="L144" s="126"/>
      <c r="M144" s="160"/>
    </row>
    <row r="145" spans="1:13" ht="14.1" customHeight="1" x14ac:dyDescent="0.15">
      <c r="A145" s="56" t="s">
        <v>401</v>
      </c>
      <c r="B145" s="703" t="s">
        <v>446</v>
      </c>
      <c r="C145" s="94" t="s">
        <v>458</v>
      </c>
      <c r="D145" s="101"/>
      <c r="E145" s="110"/>
      <c r="F145" s="129"/>
      <c r="G145" s="110"/>
      <c r="H145" s="110"/>
      <c r="I145" s="110"/>
      <c r="J145" s="107"/>
      <c r="K145" s="110"/>
      <c r="L145" s="124"/>
      <c r="M145" s="158"/>
    </row>
    <row r="146" spans="1:13" ht="14.1" customHeight="1" x14ac:dyDescent="0.15">
      <c r="A146" s="39" t="s">
        <v>402</v>
      </c>
      <c r="B146" s="704"/>
      <c r="C146" s="95" t="s">
        <v>459</v>
      </c>
      <c r="D146" s="102"/>
      <c r="E146" s="111"/>
      <c r="F146" s="127"/>
      <c r="G146" s="111"/>
      <c r="H146" s="111"/>
      <c r="I146" s="111"/>
      <c r="J146" s="108"/>
      <c r="K146" s="111"/>
      <c r="L146" s="125"/>
      <c r="M146" s="159"/>
    </row>
    <row r="147" spans="1:13" ht="14.1" customHeight="1" x14ac:dyDescent="0.15">
      <c r="A147" s="39" t="s">
        <v>403</v>
      </c>
      <c r="B147" s="704"/>
      <c r="C147" s="95" t="s">
        <v>460</v>
      </c>
      <c r="D147" s="102"/>
      <c r="E147" s="111"/>
      <c r="F147" s="127"/>
      <c r="G147" s="111"/>
      <c r="H147" s="111"/>
      <c r="I147" s="111"/>
      <c r="J147" s="108"/>
      <c r="K147" s="111"/>
      <c r="L147" s="125"/>
      <c r="M147" s="159"/>
    </row>
    <row r="148" spans="1:13" ht="14.1" customHeight="1" x14ac:dyDescent="0.15">
      <c r="A148" s="39" t="s">
        <v>404</v>
      </c>
      <c r="B148" s="704"/>
      <c r="C148" s="95" t="s">
        <v>461</v>
      </c>
      <c r="D148" s="102"/>
      <c r="E148" s="111"/>
      <c r="F148" s="127"/>
      <c r="G148" s="111"/>
      <c r="H148" s="111"/>
      <c r="I148" s="111"/>
      <c r="J148" s="108"/>
      <c r="K148" s="111"/>
      <c r="L148" s="125"/>
      <c r="M148" s="159"/>
    </row>
    <row r="149" spans="1:13" ht="14.1" customHeight="1" x14ac:dyDescent="0.15">
      <c r="A149" s="42" t="s">
        <v>405</v>
      </c>
      <c r="B149" s="706"/>
      <c r="C149" s="96">
        <v>1250</v>
      </c>
      <c r="D149" s="103"/>
      <c r="E149" s="112"/>
      <c r="F149" s="128"/>
      <c r="G149" s="112"/>
      <c r="H149" s="112"/>
      <c r="I149" s="112"/>
      <c r="J149" s="145"/>
      <c r="K149" s="112"/>
      <c r="L149" s="126"/>
      <c r="M149" s="160"/>
    </row>
    <row r="150" spans="1:13" ht="14.1" customHeight="1" x14ac:dyDescent="0.15">
      <c r="A150" s="38" t="s">
        <v>406</v>
      </c>
      <c r="B150" s="703" t="s">
        <v>447</v>
      </c>
      <c r="C150" s="94" t="s">
        <v>462</v>
      </c>
      <c r="D150" s="101"/>
      <c r="E150" s="110"/>
      <c r="F150" s="129"/>
      <c r="G150" s="110"/>
      <c r="H150" s="110"/>
      <c r="I150" s="110"/>
      <c r="J150" s="107"/>
      <c r="K150" s="110"/>
      <c r="L150" s="124"/>
      <c r="M150" s="158"/>
    </row>
    <row r="151" spans="1:13" ht="14.1" customHeight="1" x14ac:dyDescent="0.15">
      <c r="A151" s="39" t="s">
        <v>407</v>
      </c>
      <c r="B151" s="704"/>
      <c r="C151" s="95" t="s">
        <v>463</v>
      </c>
      <c r="D151" s="102"/>
      <c r="E151" s="111"/>
      <c r="F151" s="127"/>
      <c r="G151" s="111"/>
      <c r="H151" s="111"/>
      <c r="I151" s="111"/>
      <c r="J151" s="108"/>
      <c r="K151" s="111"/>
      <c r="L151" s="125"/>
      <c r="M151" s="159"/>
    </row>
    <row r="152" spans="1:13" ht="14.1" customHeight="1" x14ac:dyDescent="0.15">
      <c r="A152" s="39" t="s">
        <v>408</v>
      </c>
      <c r="B152" s="704"/>
      <c r="C152" s="95" t="s">
        <v>464</v>
      </c>
      <c r="D152" s="102"/>
      <c r="E152" s="111"/>
      <c r="F152" s="127"/>
      <c r="G152" s="111"/>
      <c r="H152" s="111"/>
      <c r="I152" s="111"/>
      <c r="J152" s="108"/>
      <c r="K152" s="111"/>
      <c r="L152" s="125"/>
      <c r="M152" s="159"/>
    </row>
    <row r="153" spans="1:13" ht="14.1" customHeight="1" x14ac:dyDescent="0.15">
      <c r="A153" s="39" t="s">
        <v>409</v>
      </c>
      <c r="B153" s="705"/>
      <c r="C153" s="95" t="s">
        <v>461</v>
      </c>
      <c r="D153" s="102"/>
      <c r="E153" s="111"/>
      <c r="F153" s="127"/>
      <c r="G153" s="111"/>
      <c r="H153" s="111"/>
      <c r="I153" s="111"/>
      <c r="J153" s="108"/>
      <c r="K153" s="111"/>
      <c r="L153" s="125"/>
      <c r="M153" s="159"/>
    </row>
    <row r="154" spans="1:13" ht="14.1" customHeight="1" x14ac:dyDescent="0.15">
      <c r="A154" s="42" t="s">
        <v>410</v>
      </c>
      <c r="B154" s="706"/>
      <c r="C154" s="96">
        <v>1250</v>
      </c>
      <c r="D154" s="103"/>
      <c r="E154" s="112"/>
      <c r="F154" s="128"/>
      <c r="G154" s="112"/>
      <c r="H154" s="112"/>
      <c r="I154" s="112"/>
      <c r="J154" s="145"/>
      <c r="K154" s="112"/>
      <c r="L154" s="126"/>
      <c r="M154" s="160"/>
    </row>
    <row r="155" spans="1:13" ht="13.5" customHeight="1" x14ac:dyDescent="0.15">
      <c r="A155" s="57" t="s">
        <v>411</v>
      </c>
      <c r="B155" s="707" t="s">
        <v>448</v>
      </c>
      <c r="C155" s="80">
        <v>0</v>
      </c>
      <c r="D155" s="110"/>
      <c r="E155" s="110"/>
      <c r="F155" s="129"/>
      <c r="G155" s="110"/>
      <c r="H155" s="110"/>
      <c r="I155" s="110"/>
      <c r="J155" s="109"/>
      <c r="K155" s="110"/>
      <c r="L155" s="124"/>
      <c r="M155" s="158"/>
    </row>
    <row r="156" spans="1:13" ht="14.1" customHeight="1" x14ac:dyDescent="0.15">
      <c r="A156" s="58" t="s">
        <v>412</v>
      </c>
      <c r="B156" s="708"/>
      <c r="C156" s="81">
        <v>2</v>
      </c>
      <c r="D156" s="111"/>
      <c r="E156" s="111"/>
      <c r="F156" s="127"/>
      <c r="G156" s="111"/>
      <c r="H156" s="111"/>
      <c r="I156" s="111"/>
      <c r="J156" s="109"/>
      <c r="K156" s="111">
        <v>31536000</v>
      </c>
      <c r="L156" s="125"/>
      <c r="M156" s="159"/>
    </row>
    <row r="157" spans="1:13" ht="14.1" customHeight="1" x14ac:dyDescent="0.15">
      <c r="A157" s="58" t="s">
        <v>413</v>
      </c>
      <c r="B157" s="708"/>
      <c r="C157" s="81">
        <v>4</v>
      </c>
      <c r="D157" s="111"/>
      <c r="E157" s="111"/>
      <c r="F157" s="127"/>
      <c r="G157" s="111"/>
      <c r="H157" s="111"/>
      <c r="I157" s="111"/>
      <c r="J157" s="109"/>
      <c r="K157" s="111"/>
      <c r="L157" s="125"/>
      <c r="M157" s="159"/>
    </row>
    <row r="158" spans="1:13" ht="14.1" customHeight="1" thickBot="1" x14ac:dyDescent="0.2">
      <c r="A158" s="59" t="s">
        <v>414</v>
      </c>
      <c r="B158" s="709"/>
      <c r="C158" s="97">
        <v>20</v>
      </c>
      <c r="D158" s="112"/>
      <c r="E158" s="112"/>
      <c r="F158" s="133"/>
      <c r="G158" s="112"/>
      <c r="H158" s="112"/>
      <c r="I158" s="112"/>
      <c r="J158" s="146"/>
      <c r="K158" s="112"/>
      <c r="L158" s="152"/>
      <c r="M158" s="167"/>
    </row>
    <row r="159" spans="1:13" ht="14.1" customHeight="1" thickBot="1" x14ac:dyDescent="0.2">
      <c r="A159" s="60"/>
      <c r="B159" s="710" t="s">
        <v>449</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450</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31536000</v>
      </c>
      <c r="L160" s="153"/>
      <c r="M160" s="168"/>
    </row>
    <row r="161" spans="1:13" ht="14.1" customHeight="1" thickBot="1" x14ac:dyDescent="0.2">
      <c r="A161" s="61"/>
      <c r="B161" s="710" t="s">
        <v>451</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31536000</v>
      </c>
      <c r="L161" s="153"/>
      <c r="M161" s="168"/>
    </row>
    <row r="163" spans="1:13" ht="409.5" customHeight="1" x14ac:dyDescent="0.15">
      <c r="A163" s="712" t="s">
        <v>415</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57"/>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46112</v>
      </c>
      <c r="D2" s="19" t="s">
        <v>85</v>
      </c>
      <c r="F2" s="19" t="s">
        <v>37</v>
      </c>
      <c r="G2" s="19" t="s">
        <v>40</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11</v>
      </c>
      <c r="D4" s="744" t="s">
        <v>14</v>
      </c>
      <c r="E4" s="744" t="s">
        <v>136</v>
      </c>
      <c r="F4" s="744" t="s">
        <v>26</v>
      </c>
      <c r="G4" s="744" t="s">
        <v>79</v>
      </c>
      <c r="H4" s="749" t="s">
        <v>45</v>
      </c>
      <c r="I4" s="750"/>
      <c r="J4" s="750"/>
      <c r="K4" s="751"/>
      <c r="L4" s="749" t="s">
        <v>48</v>
      </c>
      <c r="M4" s="750"/>
      <c r="N4" s="750"/>
      <c r="O4" s="751"/>
      <c r="P4" s="746" t="s">
        <v>244</v>
      </c>
      <c r="Q4" s="746" t="s">
        <v>245</v>
      </c>
      <c r="R4" s="746" t="s">
        <v>246</v>
      </c>
      <c r="S4" s="746" t="s">
        <v>247</v>
      </c>
      <c r="T4" s="746" t="s">
        <v>248</v>
      </c>
      <c r="U4" s="746" t="s">
        <v>250</v>
      </c>
      <c r="V4" s="741" t="s">
        <v>251</v>
      </c>
      <c r="W4" s="741" t="s">
        <v>64</v>
      </c>
      <c r="X4" s="741" t="s">
        <v>65</v>
      </c>
      <c r="Y4" s="741" t="s">
        <v>253</v>
      </c>
      <c r="Z4" s="741" t="s">
        <v>254</v>
      </c>
      <c r="AA4" s="741" t="s">
        <v>255</v>
      </c>
      <c r="AB4" s="741" t="s">
        <v>256</v>
      </c>
      <c r="AC4" s="741" t="s">
        <v>257</v>
      </c>
      <c r="AD4" s="738" t="s">
        <v>69</v>
      </c>
      <c r="AE4" s="738" t="s">
        <v>70</v>
      </c>
      <c r="AF4" s="738" t="s">
        <v>71</v>
      </c>
      <c r="AG4" s="738" t="s">
        <v>72</v>
      </c>
      <c r="AH4" s="738" t="s">
        <v>73</v>
      </c>
      <c r="AI4" s="738" t="s">
        <v>74</v>
      </c>
      <c r="AJ4" s="738" t="s">
        <v>75</v>
      </c>
      <c r="AK4" s="738" t="s">
        <v>76</v>
      </c>
      <c r="AL4" s="738" t="s">
        <v>77</v>
      </c>
      <c r="AM4" s="738" t="s">
        <v>78</v>
      </c>
      <c r="AN4" s="738" t="s">
        <v>79</v>
      </c>
    </row>
    <row r="5" spans="1:40" ht="32.450000000000003" customHeight="1" x14ac:dyDescent="0.15">
      <c r="A5" s="741"/>
      <c r="B5" s="741"/>
      <c r="C5" s="743"/>
      <c r="D5" s="745"/>
      <c r="E5" s="745"/>
      <c r="F5" s="745"/>
      <c r="G5" s="745"/>
      <c r="H5" s="5" t="s">
        <v>41</v>
      </c>
      <c r="I5" s="7" t="s">
        <v>241</v>
      </c>
      <c r="J5" s="7" t="s">
        <v>242</v>
      </c>
      <c r="K5" s="5" t="s">
        <v>47</v>
      </c>
      <c r="L5" s="5" t="s">
        <v>41</v>
      </c>
      <c r="M5" s="7" t="s">
        <v>241</v>
      </c>
      <c r="N5" s="7" t="s">
        <v>242</v>
      </c>
      <c r="O5" s="5" t="s">
        <v>47</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82</v>
      </c>
      <c r="B6" s="18" t="s">
        <v>10</v>
      </c>
      <c r="C6" s="18" t="s">
        <v>12</v>
      </c>
      <c r="D6" s="18" t="s">
        <v>86</v>
      </c>
      <c r="E6" s="18" t="s">
        <v>137</v>
      </c>
      <c r="F6" s="18" t="s">
        <v>185</v>
      </c>
      <c r="G6" s="18" t="s">
        <v>84</v>
      </c>
      <c r="H6" s="18" t="s">
        <v>238</v>
      </c>
      <c r="I6" s="21">
        <v>116950000</v>
      </c>
      <c r="J6" s="18" t="s">
        <v>51</v>
      </c>
      <c r="K6" s="21">
        <v>152035000</v>
      </c>
      <c r="L6" s="18" t="s">
        <v>238</v>
      </c>
      <c r="M6" s="21">
        <v>116950000</v>
      </c>
      <c r="N6" s="18" t="s">
        <v>51</v>
      </c>
      <c r="O6" s="21">
        <v>152035000</v>
      </c>
      <c r="P6" s="21">
        <v>116950000</v>
      </c>
      <c r="Q6" s="21">
        <v>0</v>
      </c>
      <c r="R6" s="21">
        <v>0</v>
      </c>
      <c r="S6" s="22">
        <v>0</v>
      </c>
      <c r="T6" s="18" t="s">
        <v>50</v>
      </c>
      <c r="U6" s="18" t="s">
        <v>84</v>
      </c>
      <c r="V6" s="18" t="s">
        <v>252</v>
      </c>
      <c r="W6" s="22" t="s">
        <v>84</v>
      </c>
      <c r="X6" s="22">
        <v>1</v>
      </c>
      <c r="Y6" s="18" t="s">
        <v>84</v>
      </c>
      <c r="Z6" s="18" t="s">
        <v>84</v>
      </c>
      <c r="AA6" s="22" t="s">
        <v>84</v>
      </c>
      <c r="AB6" s="22" t="s">
        <v>84</v>
      </c>
      <c r="AC6" s="18" t="s">
        <v>84</v>
      </c>
      <c r="AD6" s="24">
        <v>25000</v>
      </c>
      <c r="AE6" s="25">
        <v>4511.8</v>
      </c>
      <c r="AF6" s="24">
        <v>112795121</v>
      </c>
      <c r="AG6" s="25">
        <v>4678</v>
      </c>
      <c r="AH6" s="26">
        <v>1</v>
      </c>
      <c r="AI6" s="24">
        <v>0</v>
      </c>
      <c r="AJ6" s="24">
        <v>0</v>
      </c>
      <c r="AK6" s="24">
        <v>0</v>
      </c>
      <c r="AL6" s="24">
        <v>116950000</v>
      </c>
      <c r="AM6" s="24">
        <v>0</v>
      </c>
      <c r="AN6" s="27" t="s">
        <v>84</v>
      </c>
    </row>
    <row r="7" spans="1:40" x14ac:dyDescent="0.15">
      <c r="A7" s="18" t="s">
        <v>82</v>
      </c>
      <c r="B7" s="18" t="s">
        <v>10</v>
      </c>
      <c r="C7" s="18" t="s">
        <v>12</v>
      </c>
      <c r="D7" s="18" t="s">
        <v>87</v>
      </c>
      <c r="E7" s="18" t="s">
        <v>138</v>
      </c>
      <c r="F7" s="18" t="s">
        <v>186</v>
      </c>
      <c r="G7" s="18" t="s">
        <v>84</v>
      </c>
      <c r="H7" s="18" t="s">
        <v>238</v>
      </c>
      <c r="I7" s="21">
        <v>52082800</v>
      </c>
      <c r="J7" s="18" t="s">
        <v>51</v>
      </c>
      <c r="K7" s="21">
        <v>67707640</v>
      </c>
      <c r="L7" s="18" t="s">
        <v>238</v>
      </c>
      <c r="M7" s="21">
        <v>52082800</v>
      </c>
      <c r="N7" s="18" t="s">
        <v>51</v>
      </c>
      <c r="O7" s="21">
        <v>67707640</v>
      </c>
      <c r="P7" s="21">
        <v>51457200</v>
      </c>
      <c r="Q7" s="21">
        <v>625600</v>
      </c>
      <c r="R7" s="21">
        <v>0</v>
      </c>
      <c r="S7" s="22">
        <v>0</v>
      </c>
      <c r="T7" s="18" t="s">
        <v>50</v>
      </c>
      <c r="U7" s="18" t="s">
        <v>84</v>
      </c>
      <c r="V7" s="18" t="s">
        <v>252</v>
      </c>
      <c r="W7" s="22" t="s">
        <v>84</v>
      </c>
      <c r="X7" s="22">
        <v>1</v>
      </c>
      <c r="Y7" s="18" t="s">
        <v>84</v>
      </c>
      <c r="Z7" s="18" t="s">
        <v>84</v>
      </c>
      <c r="AA7" s="22" t="s">
        <v>84</v>
      </c>
      <c r="AB7" s="22" t="s">
        <v>84</v>
      </c>
      <c r="AC7" s="18" t="s">
        <v>84</v>
      </c>
      <c r="AD7" s="24">
        <v>13700</v>
      </c>
      <c r="AE7" s="25">
        <v>3862.02</v>
      </c>
      <c r="AF7" s="24">
        <v>52909732</v>
      </c>
      <c r="AG7" s="25">
        <v>3756</v>
      </c>
      <c r="AH7" s="26">
        <v>1</v>
      </c>
      <c r="AI7" s="24">
        <v>625600</v>
      </c>
      <c r="AJ7" s="24">
        <v>0</v>
      </c>
      <c r="AK7" s="24">
        <v>625600</v>
      </c>
      <c r="AL7" s="24">
        <v>52082800</v>
      </c>
      <c r="AM7" s="24">
        <v>0</v>
      </c>
      <c r="AN7" s="27" t="s">
        <v>84</v>
      </c>
    </row>
    <row r="8" spans="1:40" x14ac:dyDescent="0.15">
      <c r="A8" s="18" t="s">
        <v>82</v>
      </c>
      <c r="B8" s="18" t="s">
        <v>10</v>
      </c>
      <c r="C8" s="18" t="s">
        <v>12</v>
      </c>
      <c r="D8" s="18" t="s">
        <v>88</v>
      </c>
      <c r="E8" s="18" t="s">
        <v>139</v>
      </c>
      <c r="F8" s="18" t="s">
        <v>187</v>
      </c>
      <c r="G8" s="18" t="s">
        <v>84</v>
      </c>
      <c r="H8" s="18" t="s">
        <v>238</v>
      </c>
      <c r="I8" s="21">
        <v>15820200</v>
      </c>
      <c r="J8" s="18" t="s">
        <v>51</v>
      </c>
      <c r="K8" s="21">
        <v>20566260</v>
      </c>
      <c r="L8" s="18" t="s">
        <v>238</v>
      </c>
      <c r="M8" s="21">
        <v>15820200</v>
      </c>
      <c r="N8" s="18" t="s">
        <v>51</v>
      </c>
      <c r="O8" s="21">
        <v>20566260</v>
      </c>
      <c r="P8" s="21">
        <v>15581700</v>
      </c>
      <c r="Q8" s="21">
        <v>238500</v>
      </c>
      <c r="R8" s="21">
        <v>0</v>
      </c>
      <c r="S8" s="22">
        <v>0</v>
      </c>
      <c r="T8" s="18" t="s">
        <v>50</v>
      </c>
      <c r="U8" s="18" t="s">
        <v>84</v>
      </c>
      <c r="V8" s="18" t="s">
        <v>252</v>
      </c>
      <c r="W8" s="22" t="s">
        <v>84</v>
      </c>
      <c r="X8" s="22">
        <v>1</v>
      </c>
      <c r="Y8" s="18" t="s">
        <v>84</v>
      </c>
      <c r="Z8" s="18" t="s">
        <v>84</v>
      </c>
      <c r="AA8" s="22" t="s">
        <v>84</v>
      </c>
      <c r="AB8" s="22" t="s">
        <v>84</v>
      </c>
      <c r="AC8" s="18" t="s">
        <v>84</v>
      </c>
      <c r="AD8" s="24">
        <v>5400</v>
      </c>
      <c r="AE8" s="25">
        <v>3011.05</v>
      </c>
      <c r="AF8" s="24">
        <v>16259705</v>
      </c>
      <c r="AG8" s="25">
        <v>2885.5</v>
      </c>
      <c r="AH8" s="26">
        <v>1</v>
      </c>
      <c r="AI8" s="24">
        <v>238500</v>
      </c>
      <c r="AJ8" s="24">
        <v>0</v>
      </c>
      <c r="AK8" s="24">
        <v>238500</v>
      </c>
      <c r="AL8" s="24">
        <v>15820200</v>
      </c>
      <c r="AM8" s="24">
        <v>0</v>
      </c>
      <c r="AN8" s="27" t="s">
        <v>84</v>
      </c>
    </row>
    <row r="9" spans="1:40" x14ac:dyDescent="0.15">
      <c r="A9" s="18" t="s">
        <v>82</v>
      </c>
      <c r="B9" s="18" t="s">
        <v>10</v>
      </c>
      <c r="C9" s="18" t="s">
        <v>12</v>
      </c>
      <c r="D9" s="18" t="s">
        <v>89</v>
      </c>
      <c r="E9" s="18" t="s">
        <v>140</v>
      </c>
      <c r="F9" s="18" t="s">
        <v>188</v>
      </c>
      <c r="G9" s="18" t="s">
        <v>84</v>
      </c>
      <c r="H9" s="18" t="s">
        <v>238</v>
      </c>
      <c r="I9" s="21">
        <v>37312000</v>
      </c>
      <c r="J9" s="18" t="s">
        <v>51</v>
      </c>
      <c r="K9" s="21">
        <v>48505600</v>
      </c>
      <c r="L9" s="18" t="s">
        <v>238</v>
      </c>
      <c r="M9" s="21">
        <v>37312000</v>
      </c>
      <c r="N9" s="18" t="s">
        <v>51</v>
      </c>
      <c r="O9" s="21">
        <v>48505600</v>
      </c>
      <c r="P9" s="21">
        <v>37312000</v>
      </c>
      <c r="Q9" s="21">
        <v>0</v>
      </c>
      <c r="R9" s="21">
        <v>0</v>
      </c>
      <c r="S9" s="22">
        <v>0</v>
      </c>
      <c r="T9" s="18" t="s">
        <v>50</v>
      </c>
      <c r="U9" s="18" t="s">
        <v>84</v>
      </c>
      <c r="V9" s="18" t="s">
        <v>252</v>
      </c>
      <c r="W9" s="22" t="s">
        <v>84</v>
      </c>
      <c r="X9" s="22">
        <v>1</v>
      </c>
      <c r="Y9" s="18" t="s">
        <v>84</v>
      </c>
      <c r="Z9" s="18" t="s">
        <v>84</v>
      </c>
      <c r="AA9" s="22" t="s">
        <v>84</v>
      </c>
      <c r="AB9" s="22" t="s">
        <v>84</v>
      </c>
      <c r="AC9" s="18" t="s">
        <v>84</v>
      </c>
      <c r="AD9" s="24">
        <v>10600</v>
      </c>
      <c r="AE9" s="25">
        <v>3544.12</v>
      </c>
      <c r="AF9" s="24">
        <v>37567696</v>
      </c>
      <c r="AG9" s="25">
        <v>3520</v>
      </c>
      <c r="AH9" s="26">
        <v>1</v>
      </c>
      <c r="AI9" s="24">
        <v>0</v>
      </c>
      <c r="AJ9" s="24">
        <v>0</v>
      </c>
      <c r="AK9" s="24">
        <v>0</v>
      </c>
      <c r="AL9" s="24">
        <v>37312000</v>
      </c>
      <c r="AM9" s="24">
        <v>0</v>
      </c>
      <c r="AN9" s="27" t="s">
        <v>84</v>
      </c>
    </row>
    <row r="10" spans="1:40" x14ac:dyDescent="0.15">
      <c r="A10" s="18" t="s">
        <v>82</v>
      </c>
      <c r="B10" s="18" t="s">
        <v>10</v>
      </c>
      <c r="C10" s="18" t="s">
        <v>12</v>
      </c>
      <c r="D10" s="18" t="s">
        <v>90</v>
      </c>
      <c r="E10" s="18" t="s">
        <v>141</v>
      </c>
      <c r="F10" s="18" t="s">
        <v>189</v>
      </c>
      <c r="G10" s="18" t="s">
        <v>84</v>
      </c>
      <c r="H10" s="18" t="s">
        <v>238</v>
      </c>
      <c r="I10" s="21">
        <v>42211000</v>
      </c>
      <c r="J10" s="18" t="s">
        <v>51</v>
      </c>
      <c r="K10" s="21">
        <v>54874300</v>
      </c>
      <c r="L10" s="18" t="s">
        <v>238</v>
      </c>
      <c r="M10" s="21">
        <v>42211000</v>
      </c>
      <c r="N10" s="18" t="s">
        <v>51</v>
      </c>
      <c r="O10" s="21">
        <v>54874300</v>
      </c>
      <c r="P10" s="21">
        <v>41650000</v>
      </c>
      <c r="Q10" s="21">
        <v>561000</v>
      </c>
      <c r="R10" s="21">
        <v>0</v>
      </c>
      <c r="S10" s="22">
        <v>0</v>
      </c>
      <c r="T10" s="18" t="s">
        <v>50</v>
      </c>
      <c r="U10" s="18" t="s">
        <v>84</v>
      </c>
      <c r="V10" s="18" t="s">
        <v>252</v>
      </c>
      <c r="W10" s="22" t="s">
        <v>84</v>
      </c>
      <c r="X10" s="22">
        <v>1</v>
      </c>
      <c r="Y10" s="18" t="s">
        <v>84</v>
      </c>
      <c r="Z10" s="18" t="s">
        <v>84</v>
      </c>
      <c r="AA10" s="22" t="s">
        <v>84</v>
      </c>
      <c r="AB10" s="22" t="s">
        <v>84</v>
      </c>
      <c r="AC10" s="18" t="s">
        <v>84</v>
      </c>
      <c r="AD10" s="24">
        <v>6800</v>
      </c>
      <c r="AE10" s="25">
        <v>6232.69</v>
      </c>
      <c r="AF10" s="24">
        <v>42382328</v>
      </c>
      <c r="AG10" s="25">
        <v>6125</v>
      </c>
      <c r="AH10" s="26">
        <v>1</v>
      </c>
      <c r="AI10" s="24">
        <v>561000</v>
      </c>
      <c r="AJ10" s="24">
        <v>0</v>
      </c>
      <c r="AK10" s="24">
        <v>561000</v>
      </c>
      <c r="AL10" s="24">
        <v>42211000</v>
      </c>
      <c r="AM10" s="24">
        <v>0</v>
      </c>
      <c r="AN10" s="27" t="s">
        <v>84</v>
      </c>
    </row>
    <row r="11" spans="1:40" x14ac:dyDescent="0.15">
      <c r="A11" s="18" t="s">
        <v>82</v>
      </c>
      <c r="B11" s="18" t="s">
        <v>10</v>
      </c>
      <c r="C11" s="18" t="s">
        <v>12</v>
      </c>
      <c r="D11" s="18" t="s">
        <v>91</v>
      </c>
      <c r="E11" s="18" t="s">
        <v>142</v>
      </c>
      <c r="F11" s="18" t="s">
        <v>190</v>
      </c>
      <c r="G11" s="18" t="s">
        <v>84</v>
      </c>
      <c r="H11" s="18" t="s">
        <v>238</v>
      </c>
      <c r="I11" s="21">
        <v>78260000</v>
      </c>
      <c r="J11" s="18" t="s">
        <v>51</v>
      </c>
      <c r="K11" s="21">
        <v>101738000</v>
      </c>
      <c r="L11" s="18" t="s">
        <v>238</v>
      </c>
      <c r="M11" s="21">
        <v>78260000</v>
      </c>
      <c r="N11" s="18" t="s">
        <v>51</v>
      </c>
      <c r="O11" s="21">
        <v>101738000</v>
      </c>
      <c r="P11" s="21">
        <v>78260000</v>
      </c>
      <c r="Q11" s="21">
        <v>0</v>
      </c>
      <c r="R11" s="21">
        <v>0</v>
      </c>
      <c r="S11" s="22">
        <v>0</v>
      </c>
      <c r="T11" s="18" t="s">
        <v>50</v>
      </c>
      <c r="U11" s="18" t="s">
        <v>84</v>
      </c>
      <c r="V11" s="18" t="s">
        <v>252</v>
      </c>
      <c r="W11" s="22" t="s">
        <v>84</v>
      </c>
      <c r="X11" s="22">
        <v>1</v>
      </c>
      <c r="Y11" s="18" t="s">
        <v>84</v>
      </c>
      <c r="Z11" s="18" t="s">
        <v>84</v>
      </c>
      <c r="AA11" s="22" t="s">
        <v>84</v>
      </c>
      <c r="AB11" s="22" t="s">
        <v>84</v>
      </c>
      <c r="AC11" s="18" t="s">
        <v>84</v>
      </c>
      <c r="AD11" s="24">
        <v>13000</v>
      </c>
      <c r="AE11" s="25">
        <v>5880.27</v>
      </c>
      <c r="AF11" s="24">
        <v>76443531</v>
      </c>
      <c r="AG11" s="25">
        <v>6020</v>
      </c>
      <c r="AH11" s="26">
        <v>1</v>
      </c>
      <c r="AI11" s="24">
        <v>0</v>
      </c>
      <c r="AJ11" s="24">
        <v>0</v>
      </c>
      <c r="AK11" s="24">
        <v>0</v>
      </c>
      <c r="AL11" s="24">
        <v>78260000</v>
      </c>
      <c r="AM11" s="24">
        <v>0</v>
      </c>
      <c r="AN11" s="27" t="s">
        <v>84</v>
      </c>
    </row>
    <row r="12" spans="1:40" x14ac:dyDescent="0.15">
      <c r="A12" s="18" t="s">
        <v>82</v>
      </c>
      <c r="B12" s="18" t="s">
        <v>10</v>
      </c>
      <c r="C12" s="18" t="s">
        <v>12</v>
      </c>
      <c r="D12" s="18" t="s">
        <v>92</v>
      </c>
      <c r="E12" s="18" t="s">
        <v>143</v>
      </c>
      <c r="F12" s="18" t="s">
        <v>191</v>
      </c>
      <c r="G12" s="18" t="s">
        <v>84</v>
      </c>
      <c r="H12" s="18" t="s">
        <v>238</v>
      </c>
      <c r="I12" s="21">
        <v>16696690</v>
      </c>
      <c r="J12" s="18" t="s">
        <v>51</v>
      </c>
      <c r="K12" s="21">
        <v>21705697</v>
      </c>
      <c r="L12" s="18" t="s">
        <v>238</v>
      </c>
      <c r="M12" s="21">
        <v>16696690</v>
      </c>
      <c r="N12" s="18" t="s">
        <v>51</v>
      </c>
      <c r="O12" s="21">
        <v>21705697</v>
      </c>
      <c r="P12" s="21">
        <v>16352890</v>
      </c>
      <c r="Q12" s="21">
        <v>343800</v>
      </c>
      <c r="R12" s="21">
        <v>0</v>
      </c>
      <c r="S12" s="22">
        <v>0</v>
      </c>
      <c r="T12" s="18" t="s">
        <v>50</v>
      </c>
      <c r="U12" s="18" t="s">
        <v>84</v>
      </c>
      <c r="V12" s="18" t="s">
        <v>252</v>
      </c>
      <c r="W12" s="22" t="s">
        <v>84</v>
      </c>
      <c r="X12" s="22">
        <v>1</v>
      </c>
      <c r="Y12" s="18" t="s">
        <v>84</v>
      </c>
      <c r="Z12" s="18" t="s">
        <v>84</v>
      </c>
      <c r="AA12" s="22" t="s">
        <v>84</v>
      </c>
      <c r="AB12" s="22" t="s">
        <v>84</v>
      </c>
      <c r="AC12" s="18" t="s">
        <v>84</v>
      </c>
      <c r="AD12" s="24">
        <v>19300</v>
      </c>
      <c r="AE12" s="25">
        <v>905.59</v>
      </c>
      <c r="AF12" s="24">
        <v>17477958</v>
      </c>
      <c r="AG12" s="25">
        <v>847.3</v>
      </c>
      <c r="AH12" s="26">
        <v>1</v>
      </c>
      <c r="AI12" s="24">
        <v>343800</v>
      </c>
      <c r="AJ12" s="24">
        <v>0</v>
      </c>
      <c r="AK12" s="24">
        <v>343800</v>
      </c>
      <c r="AL12" s="24">
        <v>16696690</v>
      </c>
      <c r="AM12" s="24">
        <v>0</v>
      </c>
      <c r="AN12" s="27" t="s">
        <v>84</v>
      </c>
    </row>
    <row r="13" spans="1:40" x14ac:dyDescent="0.15">
      <c r="A13" s="18" t="s">
        <v>82</v>
      </c>
      <c r="B13" s="18" t="s">
        <v>10</v>
      </c>
      <c r="C13" s="18" t="s">
        <v>12</v>
      </c>
      <c r="D13" s="18" t="s">
        <v>93</v>
      </c>
      <c r="E13" s="18" t="s">
        <v>144</v>
      </c>
      <c r="F13" s="18" t="s">
        <v>192</v>
      </c>
      <c r="G13" s="18" t="s">
        <v>84</v>
      </c>
      <c r="H13" s="18" t="s">
        <v>238</v>
      </c>
      <c r="I13" s="21">
        <v>13703300</v>
      </c>
      <c r="J13" s="18" t="s">
        <v>51</v>
      </c>
      <c r="K13" s="21">
        <v>17814290</v>
      </c>
      <c r="L13" s="18" t="s">
        <v>238</v>
      </c>
      <c r="M13" s="21">
        <v>13703300</v>
      </c>
      <c r="N13" s="18" t="s">
        <v>51</v>
      </c>
      <c r="O13" s="21">
        <v>17814290</v>
      </c>
      <c r="P13" s="21">
        <v>13418300</v>
      </c>
      <c r="Q13" s="21">
        <v>285000</v>
      </c>
      <c r="R13" s="21">
        <v>0</v>
      </c>
      <c r="S13" s="22">
        <v>0</v>
      </c>
      <c r="T13" s="18" t="s">
        <v>50</v>
      </c>
      <c r="U13" s="18" t="s">
        <v>84</v>
      </c>
      <c r="V13" s="18" t="s">
        <v>252</v>
      </c>
      <c r="W13" s="22" t="s">
        <v>84</v>
      </c>
      <c r="X13" s="22">
        <v>1</v>
      </c>
      <c r="Y13" s="18" t="s">
        <v>84</v>
      </c>
      <c r="Z13" s="18" t="s">
        <v>84</v>
      </c>
      <c r="AA13" s="22" t="s">
        <v>84</v>
      </c>
      <c r="AB13" s="22" t="s">
        <v>84</v>
      </c>
      <c r="AC13" s="18" t="s">
        <v>84</v>
      </c>
      <c r="AD13" s="24">
        <v>5800</v>
      </c>
      <c r="AE13" s="25">
        <v>2379.84</v>
      </c>
      <c r="AF13" s="24">
        <v>13803103</v>
      </c>
      <c r="AG13" s="25">
        <v>2313.5</v>
      </c>
      <c r="AH13" s="26">
        <v>1</v>
      </c>
      <c r="AI13" s="24">
        <v>285000</v>
      </c>
      <c r="AJ13" s="24">
        <v>0</v>
      </c>
      <c r="AK13" s="24">
        <v>285000</v>
      </c>
      <c r="AL13" s="24">
        <v>13703300</v>
      </c>
      <c r="AM13" s="24">
        <v>0</v>
      </c>
      <c r="AN13" s="27" t="s">
        <v>84</v>
      </c>
    </row>
    <row r="14" spans="1:40" x14ac:dyDescent="0.15">
      <c r="A14" s="18" t="s">
        <v>82</v>
      </c>
      <c r="B14" s="18" t="s">
        <v>10</v>
      </c>
      <c r="C14" s="18" t="s">
        <v>12</v>
      </c>
      <c r="D14" s="18" t="s">
        <v>94</v>
      </c>
      <c r="E14" s="18" t="s">
        <v>145</v>
      </c>
      <c r="F14" s="18" t="s">
        <v>193</v>
      </c>
      <c r="G14" s="18" t="s">
        <v>84</v>
      </c>
      <c r="H14" s="18" t="s">
        <v>238</v>
      </c>
      <c r="I14" s="21">
        <v>22197200</v>
      </c>
      <c r="J14" s="18" t="s">
        <v>51</v>
      </c>
      <c r="K14" s="21">
        <v>28856360</v>
      </c>
      <c r="L14" s="18" t="s">
        <v>238</v>
      </c>
      <c r="M14" s="21">
        <v>22197200</v>
      </c>
      <c r="N14" s="18" t="s">
        <v>51</v>
      </c>
      <c r="O14" s="21">
        <v>28856360</v>
      </c>
      <c r="P14" s="21">
        <v>21892200</v>
      </c>
      <c r="Q14" s="21">
        <v>305000</v>
      </c>
      <c r="R14" s="21">
        <v>0</v>
      </c>
      <c r="S14" s="22">
        <v>0</v>
      </c>
      <c r="T14" s="18" t="s">
        <v>50</v>
      </c>
      <c r="U14" s="18" t="s">
        <v>84</v>
      </c>
      <c r="V14" s="18" t="s">
        <v>252</v>
      </c>
      <c r="W14" s="22" t="s">
        <v>84</v>
      </c>
      <c r="X14" s="22">
        <v>1</v>
      </c>
      <c r="Y14" s="18" t="s">
        <v>84</v>
      </c>
      <c r="Z14" s="18" t="s">
        <v>84</v>
      </c>
      <c r="AA14" s="22" t="s">
        <v>84</v>
      </c>
      <c r="AB14" s="22" t="s">
        <v>84</v>
      </c>
      <c r="AC14" s="18" t="s">
        <v>84</v>
      </c>
      <c r="AD14" s="24">
        <v>6200</v>
      </c>
      <c r="AE14" s="25">
        <v>3306.42</v>
      </c>
      <c r="AF14" s="24">
        <v>20499812</v>
      </c>
      <c r="AG14" s="25">
        <v>3531</v>
      </c>
      <c r="AH14" s="26">
        <v>1</v>
      </c>
      <c r="AI14" s="24">
        <v>305000</v>
      </c>
      <c r="AJ14" s="24">
        <v>0</v>
      </c>
      <c r="AK14" s="24">
        <v>305000</v>
      </c>
      <c r="AL14" s="24">
        <v>22197200</v>
      </c>
      <c r="AM14" s="24">
        <v>0</v>
      </c>
      <c r="AN14" s="27" t="s">
        <v>84</v>
      </c>
    </row>
    <row r="15" spans="1:40" x14ac:dyDescent="0.15">
      <c r="A15" s="18" t="s">
        <v>82</v>
      </c>
      <c r="B15" s="18" t="s">
        <v>10</v>
      </c>
      <c r="C15" s="18" t="s">
        <v>12</v>
      </c>
      <c r="D15" s="18" t="s">
        <v>95</v>
      </c>
      <c r="E15" s="18" t="s">
        <v>146</v>
      </c>
      <c r="F15" s="18" t="s">
        <v>194</v>
      </c>
      <c r="G15" s="18" t="s">
        <v>84</v>
      </c>
      <c r="H15" s="18" t="s">
        <v>238</v>
      </c>
      <c r="I15" s="21">
        <v>27863700</v>
      </c>
      <c r="J15" s="18" t="s">
        <v>51</v>
      </c>
      <c r="K15" s="21">
        <v>36222810</v>
      </c>
      <c r="L15" s="18" t="s">
        <v>238</v>
      </c>
      <c r="M15" s="21">
        <v>27863700</v>
      </c>
      <c r="N15" s="18" t="s">
        <v>51</v>
      </c>
      <c r="O15" s="21">
        <v>36222810</v>
      </c>
      <c r="P15" s="21">
        <v>27319950</v>
      </c>
      <c r="Q15" s="21">
        <v>543750</v>
      </c>
      <c r="R15" s="21">
        <v>0</v>
      </c>
      <c r="S15" s="22">
        <v>0</v>
      </c>
      <c r="T15" s="18" t="s">
        <v>50</v>
      </c>
      <c r="U15" s="18" t="s">
        <v>84</v>
      </c>
      <c r="V15" s="18" t="s">
        <v>252</v>
      </c>
      <c r="W15" s="22" t="s">
        <v>84</v>
      </c>
      <c r="X15" s="22">
        <v>1</v>
      </c>
      <c r="Y15" s="18" t="s">
        <v>84</v>
      </c>
      <c r="Z15" s="18" t="s">
        <v>84</v>
      </c>
      <c r="AA15" s="22" t="s">
        <v>84</v>
      </c>
      <c r="AB15" s="22" t="s">
        <v>84</v>
      </c>
      <c r="AC15" s="18" t="s">
        <v>84</v>
      </c>
      <c r="AD15" s="24">
        <v>14700</v>
      </c>
      <c r="AE15" s="25">
        <v>1930.53</v>
      </c>
      <c r="AF15" s="24">
        <v>28378828</v>
      </c>
      <c r="AG15" s="25">
        <v>1858.5</v>
      </c>
      <c r="AH15" s="26">
        <v>1</v>
      </c>
      <c r="AI15" s="24">
        <v>543750</v>
      </c>
      <c r="AJ15" s="24">
        <v>0</v>
      </c>
      <c r="AK15" s="24">
        <v>543750</v>
      </c>
      <c r="AL15" s="24">
        <v>27863700</v>
      </c>
      <c r="AM15" s="24">
        <v>0</v>
      </c>
      <c r="AN15" s="27" t="s">
        <v>84</v>
      </c>
    </row>
    <row r="16" spans="1:40" x14ac:dyDescent="0.15">
      <c r="A16" s="18" t="s">
        <v>82</v>
      </c>
      <c r="B16" s="18" t="s">
        <v>10</v>
      </c>
      <c r="C16" s="18" t="s">
        <v>12</v>
      </c>
      <c r="D16" s="18" t="s">
        <v>96</v>
      </c>
      <c r="E16" s="18" t="s">
        <v>147</v>
      </c>
      <c r="F16" s="18" t="s">
        <v>195</v>
      </c>
      <c r="G16" s="18" t="s">
        <v>84</v>
      </c>
      <c r="H16" s="18" t="s">
        <v>238</v>
      </c>
      <c r="I16" s="21">
        <v>26074300</v>
      </c>
      <c r="J16" s="18" t="s">
        <v>51</v>
      </c>
      <c r="K16" s="21">
        <v>33896590</v>
      </c>
      <c r="L16" s="18" t="s">
        <v>238</v>
      </c>
      <c r="M16" s="21">
        <v>26074300</v>
      </c>
      <c r="N16" s="18" t="s">
        <v>51</v>
      </c>
      <c r="O16" s="21">
        <v>33896590</v>
      </c>
      <c r="P16" s="21">
        <v>25621500</v>
      </c>
      <c r="Q16" s="21">
        <v>452800</v>
      </c>
      <c r="R16" s="21">
        <v>0</v>
      </c>
      <c r="S16" s="22">
        <v>0</v>
      </c>
      <c r="T16" s="18" t="s">
        <v>50</v>
      </c>
      <c r="U16" s="18" t="s">
        <v>84</v>
      </c>
      <c r="V16" s="18" t="s">
        <v>252</v>
      </c>
      <c r="W16" s="22" t="s">
        <v>84</v>
      </c>
      <c r="X16" s="22">
        <v>1</v>
      </c>
      <c r="Y16" s="18" t="s">
        <v>84</v>
      </c>
      <c r="Z16" s="18" t="s">
        <v>84</v>
      </c>
      <c r="AA16" s="22" t="s">
        <v>84</v>
      </c>
      <c r="AB16" s="22" t="s">
        <v>84</v>
      </c>
      <c r="AC16" s="18" t="s">
        <v>84</v>
      </c>
      <c r="AD16" s="24">
        <v>28500</v>
      </c>
      <c r="AE16" s="25">
        <v>912.4</v>
      </c>
      <c r="AF16" s="24">
        <v>26003571</v>
      </c>
      <c r="AG16" s="25">
        <v>899</v>
      </c>
      <c r="AH16" s="26">
        <v>1</v>
      </c>
      <c r="AI16" s="24">
        <v>452800</v>
      </c>
      <c r="AJ16" s="24">
        <v>0</v>
      </c>
      <c r="AK16" s="24">
        <v>452800</v>
      </c>
      <c r="AL16" s="24">
        <v>26074300</v>
      </c>
      <c r="AM16" s="24">
        <v>0</v>
      </c>
      <c r="AN16" s="27" t="s">
        <v>84</v>
      </c>
    </row>
    <row r="17" spans="1:40" x14ac:dyDescent="0.15">
      <c r="A17" s="18" t="s">
        <v>82</v>
      </c>
      <c r="B17" s="18" t="s">
        <v>10</v>
      </c>
      <c r="C17" s="18" t="s">
        <v>12</v>
      </c>
      <c r="D17" s="18" t="s">
        <v>97</v>
      </c>
      <c r="E17" s="18" t="s">
        <v>148</v>
      </c>
      <c r="F17" s="18" t="s">
        <v>196</v>
      </c>
      <c r="G17" s="18" t="s">
        <v>84</v>
      </c>
      <c r="H17" s="18" t="s">
        <v>238</v>
      </c>
      <c r="I17" s="21">
        <v>14164700</v>
      </c>
      <c r="J17" s="18" t="s">
        <v>51</v>
      </c>
      <c r="K17" s="21">
        <v>18414110</v>
      </c>
      <c r="L17" s="18" t="s">
        <v>238</v>
      </c>
      <c r="M17" s="21">
        <v>14164700</v>
      </c>
      <c r="N17" s="18" t="s">
        <v>51</v>
      </c>
      <c r="O17" s="21">
        <v>18414110</v>
      </c>
      <c r="P17" s="21">
        <v>13856700</v>
      </c>
      <c r="Q17" s="21">
        <v>308000</v>
      </c>
      <c r="R17" s="21">
        <v>0</v>
      </c>
      <c r="S17" s="22">
        <v>0</v>
      </c>
      <c r="T17" s="18" t="s">
        <v>50</v>
      </c>
      <c r="U17" s="18" t="s">
        <v>84</v>
      </c>
      <c r="V17" s="18" t="s">
        <v>252</v>
      </c>
      <c r="W17" s="22" t="s">
        <v>84</v>
      </c>
      <c r="X17" s="22">
        <v>1</v>
      </c>
      <c r="Y17" s="18" t="s">
        <v>84</v>
      </c>
      <c r="Z17" s="18" t="s">
        <v>84</v>
      </c>
      <c r="AA17" s="22" t="s">
        <v>84</v>
      </c>
      <c r="AB17" s="22" t="s">
        <v>84</v>
      </c>
      <c r="AC17" s="18" t="s">
        <v>84</v>
      </c>
      <c r="AD17" s="24">
        <v>5700</v>
      </c>
      <c r="AE17" s="25">
        <v>2524.11</v>
      </c>
      <c r="AF17" s="24">
        <v>14387464</v>
      </c>
      <c r="AG17" s="25">
        <v>2431</v>
      </c>
      <c r="AH17" s="26">
        <v>1</v>
      </c>
      <c r="AI17" s="24">
        <v>308000</v>
      </c>
      <c r="AJ17" s="24">
        <v>0</v>
      </c>
      <c r="AK17" s="24">
        <v>308000</v>
      </c>
      <c r="AL17" s="24">
        <v>14164700</v>
      </c>
      <c r="AM17" s="24">
        <v>0</v>
      </c>
      <c r="AN17" s="27" t="s">
        <v>84</v>
      </c>
    </row>
    <row r="18" spans="1:40" x14ac:dyDescent="0.15">
      <c r="A18" s="18" t="s">
        <v>82</v>
      </c>
      <c r="B18" s="18" t="s">
        <v>10</v>
      </c>
      <c r="C18" s="18" t="s">
        <v>12</v>
      </c>
      <c r="D18" s="18" t="s">
        <v>98</v>
      </c>
      <c r="E18" s="18" t="s">
        <v>149</v>
      </c>
      <c r="F18" s="18" t="s">
        <v>197</v>
      </c>
      <c r="G18" s="18" t="s">
        <v>84</v>
      </c>
      <c r="H18" s="18" t="s">
        <v>238</v>
      </c>
      <c r="I18" s="21">
        <v>81828800</v>
      </c>
      <c r="J18" s="18" t="s">
        <v>51</v>
      </c>
      <c r="K18" s="21">
        <v>106377440</v>
      </c>
      <c r="L18" s="18" t="s">
        <v>238</v>
      </c>
      <c r="M18" s="21">
        <v>81828800</v>
      </c>
      <c r="N18" s="18" t="s">
        <v>51</v>
      </c>
      <c r="O18" s="21">
        <v>106377440</v>
      </c>
      <c r="P18" s="21">
        <v>80428800</v>
      </c>
      <c r="Q18" s="21">
        <v>1400000</v>
      </c>
      <c r="R18" s="21">
        <v>0</v>
      </c>
      <c r="S18" s="22">
        <v>0</v>
      </c>
      <c r="T18" s="18" t="s">
        <v>50</v>
      </c>
      <c r="U18" s="18" t="s">
        <v>84</v>
      </c>
      <c r="V18" s="18" t="s">
        <v>252</v>
      </c>
      <c r="W18" s="22" t="s">
        <v>84</v>
      </c>
      <c r="X18" s="22">
        <v>1</v>
      </c>
      <c r="Y18" s="18" t="s">
        <v>84</v>
      </c>
      <c r="Z18" s="18" t="s">
        <v>84</v>
      </c>
      <c r="AA18" s="22" t="s">
        <v>84</v>
      </c>
      <c r="AB18" s="22" t="s">
        <v>84</v>
      </c>
      <c r="AC18" s="18" t="s">
        <v>84</v>
      </c>
      <c r="AD18" s="24">
        <v>14200</v>
      </c>
      <c r="AE18" s="25">
        <v>5816.86</v>
      </c>
      <c r="AF18" s="24">
        <v>82599497</v>
      </c>
      <c r="AG18" s="25">
        <v>5664</v>
      </c>
      <c r="AH18" s="26">
        <v>1</v>
      </c>
      <c r="AI18" s="24">
        <v>1400000</v>
      </c>
      <c r="AJ18" s="24">
        <v>0</v>
      </c>
      <c r="AK18" s="24">
        <v>1400000</v>
      </c>
      <c r="AL18" s="24">
        <v>81828800</v>
      </c>
      <c r="AM18" s="24">
        <v>0</v>
      </c>
      <c r="AN18" s="27" t="s">
        <v>84</v>
      </c>
    </row>
    <row r="19" spans="1:40" x14ac:dyDescent="0.15">
      <c r="A19" s="18" t="s">
        <v>82</v>
      </c>
      <c r="B19" s="18" t="s">
        <v>10</v>
      </c>
      <c r="C19" s="18" t="s">
        <v>12</v>
      </c>
      <c r="D19" s="18" t="s">
        <v>99</v>
      </c>
      <c r="E19" s="18" t="s">
        <v>150</v>
      </c>
      <c r="F19" s="18" t="s">
        <v>198</v>
      </c>
      <c r="G19" s="18" t="s">
        <v>84</v>
      </c>
      <c r="H19" s="18" t="s">
        <v>238</v>
      </c>
      <c r="I19" s="21">
        <v>94638200</v>
      </c>
      <c r="J19" s="18" t="s">
        <v>51</v>
      </c>
      <c r="K19" s="21">
        <v>123029660</v>
      </c>
      <c r="L19" s="18" t="s">
        <v>238</v>
      </c>
      <c r="M19" s="21">
        <v>94638200</v>
      </c>
      <c r="N19" s="18" t="s">
        <v>51</v>
      </c>
      <c r="O19" s="21">
        <v>123029660</v>
      </c>
      <c r="P19" s="21">
        <v>93203000</v>
      </c>
      <c r="Q19" s="21">
        <v>1435200</v>
      </c>
      <c r="R19" s="21">
        <v>0</v>
      </c>
      <c r="S19" s="22">
        <v>0</v>
      </c>
      <c r="T19" s="18" t="s">
        <v>50</v>
      </c>
      <c r="U19" s="18" t="s">
        <v>84</v>
      </c>
      <c r="V19" s="18" t="s">
        <v>252</v>
      </c>
      <c r="W19" s="22" t="s">
        <v>84</v>
      </c>
      <c r="X19" s="22">
        <v>1</v>
      </c>
      <c r="Y19" s="18" t="s">
        <v>84</v>
      </c>
      <c r="Z19" s="18" t="s">
        <v>84</v>
      </c>
      <c r="AA19" s="22" t="s">
        <v>84</v>
      </c>
      <c r="AB19" s="22" t="s">
        <v>84</v>
      </c>
      <c r="AC19" s="18" t="s">
        <v>84</v>
      </c>
      <c r="AD19" s="24">
        <v>37000</v>
      </c>
      <c r="AE19" s="25">
        <v>2398.4299999999998</v>
      </c>
      <c r="AF19" s="24">
        <v>88742006</v>
      </c>
      <c r="AG19" s="25">
        <v>2519</v>
      </c>
      <c r="AH19" s="26">
        <v>1</v>
      </c>
      <c r="AI19" s="24">
        <v>1435200</v>
      </c>
      <c r="AJ19" s="24">
        <v>0</v>
      </c>
      <c r="AK19" s="24">
        <v>1435200</v>
      </c>
      <c r="AL19" s="24">
        <v>94638200</v>
      </c>
      <c r="AM19" s="24">
        <v>0</v>
      </c>
      <c r="AN19" s="27" t="s">
        <v>84</v>
      </c>
    </row>
    <row r="20" spans="1:40" x14ac:dyDescent="0.15">
      <c r="A20" s="18" t="s">
        <v>82</v>
      </c>
      <c r="B20" s="18" t="s">
        <v>10</v>
      </c>
      <c r="C20" s="18" t="s">
        <v>12</v>
      </c>
      <c r="D20" s="18" t="s">
        <v>100</v>
      </c>
      <c r="E20" s="18" t="s">
        <v>151</v>
      </c>
      <c r="F20" s="18" t="s">
        <v>199</v>
      </c>
      <c r="G20" s="18" t="s">
        <v>84</v>
      </c>
      <c r="H20" s="18" t="s">
        <v>238</v>
      </c>
      <c r="I20" s="21">
        <v>38204150</v>
      </c>
      <c r="J20" s="18" t="s">
        <v>51</v>
      </c>
      <c r="K20" s="21">
        <v>49665395</v>
      </c>
      <c r="L20" s="18" t="s">
        <v>238</v>
      </c>
      <c r="M20" s="21">
        <v>38204150</v>
      </c>
      <c r="N20" s="18" t="s">
        <v>51</v>
      </c>
      <c r="O20" s="21">
        <v>49665395</v>
      </c>
      <c r="P20" s="21">
        <v>37766750</v>
      </c>
      <c r="Q20" s="21">
        <v>437400</v>
      </c>
      <c r="R20" s="21">
        <v>0</v>
      </c>
      <c r="S20" s="22">
        <v>0</v>
      </c>
      <c r="T20" s="18" t="s">
        <v>50</v>
      </c>
      <c r="U20" s="18" t="s">
        <v>84</v>
      </c>
      <c r="V20" s="18" t="s">
        <v>252</v>
      </c>
      <c r="W20" s="22" t="s">
        <v>84</v>
      </c>
      <c r="X20" s="22">
        <v>1</v>
      </c>
      <c r="Y20" s="18" t="s">
        <v>84</v>
      </c>
      <c r="Z20" s="18" t="s">
        <v>84</v>
      </c>
      <c r="AA20" s="22" t="s">
        <v>84</v>
      </c>
      <c r="AB20" s="22" t="s">
        <v>84</v>
      </c>
      <c r="AC20" s="18" t="s">
        <v>84</v>
      </c>
      <c r="AD20" s="24">
        <v>24500</v>
      </c>
      <c r="AE20" s="25">
        <v>1478.85</v>
      </c>
      <c r="AF20" s="24">
        <v>36231945</v>
      </c>
      <c r="AG20" s="25">
        <v>1541.5</v>
      </c>
      <c r="AH20" s="26">
        <v>1</v>
      </c>
      <c r="AI20" s="24">
        <v>437400</v>
      </c>
      <c r="AJ20" s="24">
        <v>0</v>
      </c>
      <c r="AK20" s="24">
        <v>437400</v>
      </c>
      <c r="AL20" s="24">
        <v>38204150</v>
      </c>
      <c r="AM20" s="24">
        <v>0</v>
      </c>
      <c r="AN20" s="27" t="s">
        <v>84</v>
      </c>
    </row>
    <row r="21" spans="1:40" x14ac:dyDescent="0.15">
      <c r="A21" s="18" t="s">
        <v>82</v>
      </c>
      <c r="B21" s="18" t="s">
        <v>10</v>
      </c>
      <c r="C21" s="18" t="s">
        <v>12</v>
      </c>
      <c r="D21" s="18" t="s">
        <v>101</v>
      </c>
      <c r="E21" s="18" t="s">
        <v>152</v>
      </c>
      <c r="F21" s="18" t="s">
        <v>200</v>
      </c>
      <c r="G21" s="18" t="s">
        <v>84</v>
      </c>
      <c r="H21" s="18" t="s">
        <v>238</v>
      </c>
      <c r="I21" s="21">
        <v>41164200</v>
      </c>
      <c r="J21" s="18" t="s">
        <v>51</v>
      </c>
      <c r="K21" s="21">
        <v>53513460</v>
      </c>
      <c r="L21" s="18" t="s">
        <v>238</v>
      </c>
      <c r="M21" s="21">
        <v>41164200</v>
      </c>
      <c r="N21" s="18" t="s">
        <v>51</v>
      </c>
      <c r="O21" s="21">
        <v>53513460</v>
      </c>
      <c r="P21" s="21">
        <v>41164200</v>
      </c>
      <c r="Q21" s="21">
        <v>0</v>
      </c>
      <c r="R21" s="21">
        <v>0</v>
      </c>
      <c r="S21" s="22">
        <v>0</v>
      </c>
      <c r="T21" s="18" t="s">
        <v>50</v>
      </c>
      <c r="U21" s="18" t="s">
        <v>84</v>
      </c>
      <c r="V21" s="18" t="s">
        <v>252</v>
      </c>
      <c r="W21" s="22" t="s">
        <v>84</v>
      </c>
      <c r="X21" s="22">
        <v>1</v>
      </c>
      <c r="Y21" s="18" t="s">
        <v>84</v>
      </c>
      <c r="Z21" s="18" t="s">
        <v>84</v>
      </c>
      <c r="AA21" s="22" t="s">
        <v>84</v>
      </c>
      <c r="AB21" s="22" t="s">
        <v>84</v>
      </c>
      <c r="AC21" s="18" t="s">
        <v>84</v>
      </c>
      <c r="AD21" s="24">
        <v>12600</v>
      </c>
      <c r="AE21" s="25">
        <v>3288</v>
      </c>
      <c r="AF21" s="24">
        <v>41428889</v>
      </c>
      <c r="AG21" s="25">
        <v>3267</v>
      </c>
      <c r="AH21" s="26">
        <v>1</v>
      </c>
      <c r="AI21" s="24">
        <v>0</v>
      </c>
      <c r="AJ21" s="24">
        <v>0</v>
      </c>
      <c r="AK21" s="24">
        <v>0</v>
      </c>
      <c r="AL21" s="24">
        <v>41164200</v>
      </c>
      <c r="AM21" s="24">
        <v>0</v>
      </c>
      <c r="AN21" s="27" t="s">
        <v>84</v>
      </c>
    </row>
    <row r="22" spans="1:40" x14ac:dyDescent="0.15">
      <c r="A22" s="18" t="s">
        <v>82</v>
      </c>
      <c r="B22" s="18" t="s">
        <v>10</v>
      </c>
      <c r="C22" s="18" t="s">
        <v>12</v>
      </c>
      <c r="D22" s="18" t="s">
        <v>102</v>
      </c>
      <c r="E22" s="18" t="s">
        <v>153</v>
      </c>
      <c r="F22" s="18" t="s">
        <v>201</v>
      </c>
      <c r="G22" s="18" t="s">
        <v>84</v>
      </c>
      <c r="H22" s="18" t="s">
        <v>238</v>
      </c>
      <c r="I22" s="21">
        <v>32988000</v>
      </c>
      <c r="J22" s="18" t="s">
        <v>51</v>
      </c>
      <c r="K22" s="21">
        <v>42884400</v>
      </c>
      <c r="L22" s="18" t="s">
        <v>238</v>
      </c>
      <c r="M22" s="21">
        <v>32988000</v>
      </c>
      <c r="N22" s="18" t="s">
        <v>51</v>
      </c>
      <c r="O22" s="21">
        <v>42884400</v>
      </c>
      <c r="P22" s="21">
        <v>32988000</v>
      </c>
      <c r="Q22" s="21">
        <v>0</v>
      </c>
      <c r="R22" s="21">
        <v>0</v>
      </c>
      <c r="S22" s="22">
        <v>0</v>
      </c>
      <c r="T22" s="18" t="s">
        <v>50</v>
      </c>
      <c r="U22" s="18" t="s">
        <v>84</v>
      </c>
      <c r="V22" s="18" t="s">
        <v>252</v>
      </c>
      <c r="W22" s="22" t="s">
        <v>84</v>
      </c>
      <c r="X22" s="22">
        <v>1</v>
      </c>
      <c r="Y22" s="18" t="s">
        <v>84</v>
      </c>
      <c r="Z22" s="18" t="s">
        <v>84</v>
      </c>
      <c r="AA22" s="22" t="s">
        <v>84</v>
      </c>
      <c r="AB22" s="22" t="s">
        <v>84</v>
      </c>
      <c r="AC22" s="18" t="s">
        <v>84</v>
      </c>
      <c r="AD22" s="24">
        <v>6000</v>
      </c>
      <c r="AE22" s="25">
        <v>5626.58</v>
      </c>
      <c r="AF22" s="24">
        <v>33759502</v>
      </c>
      <c r="AG22" s="25">
        <v>5498</v>
      </c>
      <c r="AH22" s="26">
        <v>1</v>
      </c>
      <c r="AI22" s="24">
        <v>0</v>
      </c>
      <c r="AJ22" s="24">
        <v>0</v>
      </c>
      <c r="AK22" s="24">
        <v>0</v>
      </c>
      <c r="AL22" s="24">
        <v>32988000</v>
      </c>
      <c r="AM22" s="24">
        <v>0</v>
      </c>
      <c r="AN22" s="27" t="s">
        <v>84</v>
      </c>
    </row>
    <row r="23" spans="1:40" x14ac:dyDescent="0.15">
      <c r="A23" s="18" t="s">
        <v>82</v>
      </c>
      <c r="B23" s="18" t="s">
        <v>10</v>
      </c>
      <c r="C23" s="18" t="s">
        <v>12</v>
      </c>
      <c r="D23" s="18" t="s">
        <v>103</v>
      </c>
      <c r="E23" s="18" t="s">
        <v>154</v>
      </c>
      <c r="F23" s="18" t="s">
        <v>202</v>
      </c>
      <c r="G23" s="18" t="s">
        <v>84</v>
      </c>
      <c r="H23" s="18" t="s">
        <v>238</v>
      </c>
      <c r="I23" s="21">
        <v>18921600</v>
      </c>
      <c r="J23" s="18" t="s">
        <v>51</v>
      </c>
      <c r="K23" s="21">
        <v>24598080</v>
      </c>
      <c r="L23" s="18" t="s">
        <v>238</v>
      </c>
      <c r="M23" s="21">
        <v>18921600</v>
      </c>
      <c r="N23" s="18" t="s">
        <v>51</v>
      </c>
      <c r="O23" s="21">
        <v>24598080</v>
      </c>
      <c r="P23" s="21">
        <v>18921600</v>
      </c>
      <c r="Q23" s="21">
        <v>0</v>
      </c>
      <c r="R23" s="21">
        <v>0</v>
      </c>
      <c r="S23" s="22">
        <v>0</v>
      </c>
      <c r="T23" s="18" t="s">
        <v>50</v>
      </c>
      <c r="U23" s="18" t="s">
        <v>84</v>
      </c>
      <c r="V23" s="18" t="s">
        <v>252</v>
      </c>
      <c r="W23" s="22" t="s">
        <v>84</v>
      </c>
      <c r="X23" s="22">
        <v>1</v>
      </c>
      <c r="Y23" s="18" t="s">
        <v>84</v>
      </c>
      <c r="Z23" s="18" t="s">
        <v>84</v>
      </c>
      <c r="AA23" s="22" t="s">
        <v>84</v>
      </c>
      <c r="AB23" s="22" t="s">
        <v>84</v>
      </c>
      <c r="AC23" s="18" t="s">
        <v>84</v>
      </c>
      <c r="AD23" s="24">
        <v>3200</v>
      </c>
      <c r="AE23" s="25">
        <v>6291.4</v>
      </c>
      <c r="AF23" s="24">
        <v>20132500</v>
      </c>
      <c r="AG23" s="25">
        <v>5913</v>
      </c>
      <c r="AH23" s="26">
        <v>1</v>
      </c>
      <c r="AI23" s="24">
        <v>0</v>
      </c>
      <c r="AJ23" s="24">
        <v>0</v>
      </c>
      <c r="AK23" s="24">
        <v>0</v>
      </c>
      <c r="AL23" s="24">
        <v>18921600</v>
      </c>
      <c r="AM23" s="24">
        <v>0</v>
      </c>
      <c r="AN23" s="27" t="s">
        <v>84</v>
      </c>
    </row>
    <row r="24" spans="1:40" x14ac:dyDescent="0.15">
      <c r="A24" s="18" t="s">
        <v>82</v>
      </c>
      <c r="B24" s="18" t="s">
        <v>10</v>
      </c>
      <c r="C24" s="18" t="s">
        <v>12</v>
      </c>
      <c r="D24" s="18" t="s">
        <v>104</v>
      </c>
      <c r="E24" s="18" t="s">
        <v>155</v>
      </c>
      <c r="F24" s="18" t="s">
        <v>203</v>
      </c>
      <c r="G24" s="18" t="s">
        <v>84</v>
      </c>
      <c r="H24" s="18" t="s">
        <v>238</v>
      </c>
      <c r="I24" s="21">
        <v>44027710</v>
      </c>
      <c r="J24" s="18" t="s">
        <v>51</v>
      </c>
      <c r="K24" s="21">
        <v>57236023</v>
      </c>
      <c r="L24" s="18" t="s">
        <v>238</v>
      </c>
      <c r="M24" s="21">
        <v>44027710</v>
      </c>
      <c r="N24" s="18" t="s">
        <v>51</v>
      </c>
      <c r="O24" s="21">
        <v>57236023</v>
      </c>
      <c r="P24" s="21">
        <v>43134910</v>
      </c>
      <c r="Q24" s="21">
        <v>892800</v>
      </c>
      <c r="R24" s="21">
        <v>0</v>
      </c>
      <c r="S24" s="22">
        <v>0</v>
      </c>
      <c r="T24" s="18" t="s">
        <v>50</v>
      </c>
      <c r="U24" s="18" t="s">
        <v>84</v>
      </c>
      <c r="V24" s="18" t="s">
        <v>252</v>
      </c>
      <c r="W24" s="22" t="s">
        <v>84</v>
      </c>
      <c r="X24" s="22">
        <v>1</v>
      </c>
      <c r="Y24" s="18" t="s">
        <v>84</v>
      </c>
      <c r="Z24" s="18" t="s">
        <v>84</v>
      </c>
      <c r="AA24" s="22" t="s">
        <v>84</v>
      </c>
      <c r="AB24" s="22" t="s">
        <v>84</v>
      </c>
      <c r="AC24" s="18" t="s">
        <v>84</v>
      </c>
      <c r="AD24" s="24">
        <v>74900</v>
      </c>
      <c r="AE24" s="25">
        <v>592.45000000000005</v>
      </c>
      <c r="AF24" s="24">
        <v>44374884</v>
      </c>
      <c r="AG24" s="25">
        <v>575.9</v>
      </c>
      <c r="AH24" s="26">
        <v>1</v>
      </c>
      <c r="AI24" s="24">
        <v>892800</v>
      </c>
      <c r="AJ24" s="24">
        <v>0</v>
      </c>
      <c r="AK24" s="24">
        <v>892800</v>
      </c>
      <c r="AL24" s="24">
        <v>44027710</v>
      </c>
      <c r="AM24" s="24">
        <v>0</v>
      </c>
      <c r="AN24" s="27" t="s">
        <v>84</v>
      </c>
    </row>
    <row r="25" spans="1:40" x14ac:dyDescent="0.15">
      <c r="A25" s="18" t="s">
        <v>82</v>
      </c>
      <c r="B25" s="18" t="s">
        <v>10</v>
      </c>
      <c r="C25" s="18" t="s">
        <v>12</v>
      </c>
      <c r="D25" s="18" t="s">
        <v>105</v>
      </c>
      <c r="E25" s="18" t="s">
        <v>156</v>
      </c>
      <c r="F25" s="18" t="s">
        <v>204</v>
      </c>
      <c r="G25" s="18" t="s">
        <v>84</v>
      </c>
      <c r="H25" s="18" t="s">
        <v>238</v>
      </c>
      <c r="I25" s="21">
        <v>44189000</v>
      </c>
      <c r="J25" s="18" t="s">
        <v>51</v>
      </c>
      <c r="K25" s="21">
        <v>57445700</v>
      </c>
      <c r="L25" s="18" t="s">
        <v>238</v>
      </c>
      <c r="M25" s="21">
        <v>44189000</v>
      </c>
      <c r="N25" s="18" t="s">
        <v>51</v>
      </c>
      <c r="O25" s="21">
        <v>57445700</v>
      </c>
      <c r="P25" s="21">
        <v>43281000</v>
      </c>
      <c r="Q25" s="21">
        <v>908000</v>
      </c>
      <c r="R25" s="21">
        <v>0</v>
      </c>
      <c r="S25" s="22">
        <v>0</v>
      </c>
      <c r="T25" s="18" t="s">
        <v>50</v>
      </c>
      <c r="U25" s="18" t="s">
        <v>84</v>
      </c>
      <c r="V25" s="18" t="s">
        <v>252</v>
      </c>
      <c r="W25" s="22" t="s">
        <v>84</v>
      </c>
      <c r="X25" s="22">
        <v>1</v>
      </c>
      <c r="Y25" s="18" t="s">
        <v>84</v>
      </c>
      <c r="Z25" s="18" t="s">
        <v>84</v>
      </c>
      <c r="AA25" s="22" t="s">
        <v>84</v>
      </c>
      <c r="AB25" s="22" t="s">
        <v>84</v>
      </c>
      <c r="AC25" s="18" t="s">
        <v>84</v>
      </c>
      <c r="AD25" s="24">
        <v>22900</v>
      </c>
      <c r="AE25" s="25">
        <v>2006.8</v>
      </c>
      <c r="AF25" s="24">
        <v>45955732</v>
      </c>
      <c r="AG25" s="25">
        <v>1890</v>
      </c>
      <c r="AH25" s="26">
        <v>1</v>
      </c>
      <c r="AI25" s="24">
        <v>908000</v>
      </c>
      <c r="AJ25" s="24">
        <v>0</v>
      </c>
      <c r="AK25" s="24">
        <v>908000</v>
      </c>
      <c r="AL25" s="24">
        <v>44189000</v>
      </c>
      <c r="AM25" s="24">
        <v>0</v>
      </c>
      <c r="AN25" s="27" t="s">
        <v>84</v>
      </c>
    </row>
    <row r="26" spans="1:40" x14ac:dyDescent="0.15">
      <c r="A26" s="18" t="s">
        <v>82</v>
      </c>
      <c r="B26" s="18" t="s">
        <v>10</v>
      </c>
      <c r="C26" s="18" t="s">
        <v>12</v>
      </c>
      <c r="D26" s="18" t="s">
        <v>106</v>
      </c>
      <c r="E26" s="18" t="s">
        <v>157</v>
      </c>
      <c r="F26" s="18" t="s">
        <v>205</v>
      </c>
      <c r="G26" s="18" t="s">
        <v>84</v>
      </c>
      <c r="H26" s="18" t="s">
        <v>238</v>
      </c>
      <c r="I26" s="21">
        <v>40074800</v>
      </c>
      <c r="J26" s="18" t="s">
        <v>51</v>
      </c>
      <c r="K26" s="21">
        <v>52097240</v>
      </c>
      <c r="L26" s="18" t="s">
        <v>238</v>
      </c>
      <c r="M26" s="21">
        <v>40074800</v>
      </c>
      <c r="N26" s="18" t="s">
        <v>51</v>
      </c>
      <c r="O26" s="21">
        <v>52097240</v>
      </c>
      <c r="P26" s="21">
        <v>39214800</v>
      </c>
      <c r="Q26" s="21">
        <v>860000</v>
      </c>
      <c r="R26" s="21">
        <v>0</v>
      </c>
      <c r="S26" s="22">
        <v>0</v>
      </c>
      <c r="T26" s="18" t="s">
        <v>50</v>
      </c>
      <c r="U26" s="18" t="s">
        <v>84</v>
      </c>
      <c r="V26" s="18" t="s">
        <v>252</v>
      </c>
      <c r="W26" s="22" t="s">
        <v>84</v>
      </c>
      <c r="X26" s="22">
        <v>1</v>
      </c>
      <c r="Y26" s="18" t="s">
        <v>84</v>
      </c>
      <c r="Z26" s="18" t="s">
        <v>84</v>
      </c>
      <c r="AA26" s="22" t="s">
        <v>84</v>
      </c>
      <c r="AB26" s="22" t="s">
        <v>84</v>
      </c>
      <c r="AC26" s="18" t="s">
        <v>84</v>
      </c>
      <c r="AD26" s="24">
        <v>21600</v>
      </c>
      <c r="AE26" s="25">
        <v>1897.16</v>
      </c>
      <c r="AF26" s="24">
        <v>40978710</v>
      </c>
      <c r="AG26" s="25">
        <v>1815.5</v>
      </c>
      <c r="AH26" s="26">
        <v>1</v>
      </c>
      <c r="AI26" s="24">
        <v>860000</v>
      </c>
      <c r="AJ26" s="24">
        <v>0</v>
      </c>
      <c r="AK26" s="24">
        <v>860000</v>
      </c>
      <c r="AL26" s="24">
        <v>40074800</v>
      </c>
      <c r="AM26" s="24">
        <v>0</v>
      </c>
      <c r="AN26" s="27" t="s">
        <v>84</v>
      </c>
    </row>
    <row r="27" spans="1:40" x14ac:dyDescent="0.15">
      <c r="A27" s="18" t="s">
        <v>82</v>
      </c>
      <c r="B27" s="18" t="s">
        <v>10</v>
      </c>
      <c r="C27" s="18" t="s">
        <v>12</v>
      </c>
      <c r="D27" s="18" t="s">
        <v>107</v>
      </c>
      <c r="E27" s="18" t="s">
        <v>158</v>
      </c>
      <c r="F27" s="18" t="s">
        <v>206</v>
      </c>
      <c r="G27" s="18" t="s">
        <v>84</v>
      </c>
      <c r="H27" s="18" t="s">
        <v>238</v>
      </c>
      <c r="I27" s="21">
        <v>59178000</v>
      </c>
      <c r="J27" s="18" t="s">
        <v>51</v>
      </c>
      <c r="K27" s="21">
        <v>76931400</v>
      </c>
      <c r="L27" s="18" t="s">
        <v>238</v>
      </c>
      <c r="M27" s="21">
        <v>59178000</v>
      </c>
      <c r="N27" s="18" t="s">
        <v>51</v>
      </c>
      <c r="O27" s="21">
        <v>76931400</v>
      </c>
      <c r="P27" s="21">
        <v>58884000</v>
      </c>
      <c r="Q27" s="21">
        <v>294000</v>
      </c>
      <c r="R27" s="21">
        <v>0</v>
      </c>
      <c r="S27" s="22">
        <v>0</v>
      </c>
      <c r="T27" s="18" t="s">
        <v>50</v>
      </c>
      <c r="U27" s="18" t="s">
        <v>84</v>
      </c>
      <c r="V27" s="18" t="s">
        <v>252</v>
      </c>
      <c r="W27" s="22" t="s">
        <v>84</v>
      </c>
      <c r="X27" s="22">
        <v>1</v>
      </c>
      <c r="Y27" s="18" t="s">
        <v>84</v>
      </c>
      <c r="Z27" s="18" t="s">
        <v>84</v>
      </c>
      <c r="AA27" s="22" t="s">
        <v>84</v>
      </c>
      <c r="AB27" s="22" t="s">
        <v>84</v>
      </c>
      <c r="AC27" s="18" t="s">
        <v>84</v>
      </c>
      <c r="AD27" s="24">
        <v>2100</v>
      </c>
      <c r="AE27" s="25">
        <v>30227.72</v>
      </c>
      <c r="AF27" s="24">
        <v>63478220</v>
      </c>
      <c r="AG27" s="25">
        <v>28040</v>
      </c>
      <c r="AH27" s="26">
        <v>1</v>
      </c>
      <c r="AI27" s="24">
        <v>294000</v>
      </c>
      <c r="AJ27" s="24">
        <v>0</v>
      </c>
      <c r="AK27" s="24">
        <v>294000</v>
      </c>
      <c r="AL27" s="24">
        <v>59178000</v>
      </c>
      <c r="AM27" s="24">
        <v>0</v>
      </c>
      <c r="AN27" s="27" t="s">
        <v>84</v>
      </c>
    </row>
    <row r="28" spans="1:40" x14ac:dyDescent="0.15">
      <c r="A28" s="18" t="s">
        <v>82</v>
      </c>
      <c r="B28" s="18" t="s">
        <v>10</v>
      </c>
      <c r="C28" s="18" t="s">
        <v>12</v>
      </c>
      <c r="D28" s="18" t="s">
        <v>108</v>
      </c>
      <c r="E28" s="18" t="s">
        <v>159</v>
      </c>
      <c r="F28" s="18" t="s">
        <v>207</v>
      </c>
      <c r="G28" s="18" t="s">
        <v>84</v>
      </c>
      <c r="H28" s="18" t="s">
        <v>238</v>
      </c>
      <c r="I28" s="21">
        <v>16220800</v>
      </c>
      <c r="J28" s="18" t="s">
        <v>51</v>
      </c>
      <c r="K28" s="21">
        <v>21087040</v>
      </c>
      <c r="L28" s="18" t="s">
        <v>238</v>
      </c>
      <c r="M28" s="21">
        <v>16220800</v>
      </c>
      <c r="N28" s="18" t="s">
        <v>51</v>
      </c>
      <c r="O28" s="21">
        <v>21087040</v>
      </c>
      <c r="P28" s="21">
        <v>15991400</v>
      </c>
      <c r="Q28" s="21">
        <v>229400</v>
      </c>
      <c r="R28" s="21">
        <v>0</v>
      </c>
      <c r="S28" s="22">
        <v>0</v>
      </c>
      <c r="T28" s="18" t="s">
        <v>50</v>
      </c>
      <c r="U28" s="18" t="s">
        <v>84</v>
      </c>
      <c r="V28" s="18" t="s">
        <v>252</v>
      </c>
      <c r="W28" s="22" t="s">
        <v>84</v>
      </c>
      <c r="X28" s="22">
        <v>1</v>
      </c>
      <c r="Y28" s="18" t="s">
        <v>84</v>
      </c>
      <c r="Z28" s="18" t="s">
        <v>84</v>
      </c>
      <c r="AA28" s="22" t="s">
        <v>84</v>
      </c>
      <c r="AB28" s="22" t="s">
        <v>84</v>
      </c>
      <c r="AC28" s="18" t="s">
        <v>84</v>
      </c>
      <c r="AD28" s="24">
        <v>7400</v>
      </c>
      <c r="AE28" s="25">
        <v>2323.5700000000002</v>
      </c>
      <c r="AF28" s="24">
        <v>17194424</v>
      </c>
      <c r="AG28" s="25">
        <v>2161</v>
      </c>
      <c r="AH28" s="26">
        <v>1</v>
      </c>
      <c r="AI28" s="24">
        <v>229400</v>
      </c>
      <c r="AJ28" s="24">
        <v>0</v>
      </c>
      <c r="AK28" s="24">
        <v>229400</v>
      </c>
      <c r="AL28" s="24">
        <v>16220800</v>
      </c>
      <c r="AM28" s="24">
        <v>0</v>
      </c>
      <c r="AN28" s="27" t="s">
        <v>84</v>
      </c>
    </row>
    <row r="29" spans="1:40" x14ac:dyDescent="0.15">
      <c r="A29" s="18" t="s">
        <v>82</v>
      </c>
      <c r="B29" s="18" t="s">
        <v>10</v>
      </c>
      <c r="C29" s="18" t="s">
        <v>12</v>
      </c>
      <c r="D29" s="18" t="s">
        <v>109</v>
      </c>
      <c r="E29" s="18" t="s">
        <v>160</v>
      </c>
      <c r="F29" s="18" t="s">
        <v>208</v>
      </c>
      <c r="G29" s="18" t="s">
        <v>84</v>
      </c>
      <c r="H29" s="18" t="s">
        <v>238</v>
      </c>
      <c r="I29" s="21">
        <v>25770800</v>
      </c>
      <c r="J29" s="18" t="s">
        <v>51</v>
      </c>
      <c r="K29" s="21">
        <v>33502040</v>
      </c>
      <c r="L29" s="18" t="s">
        <v>238</v>
      </c>
      <c r="M29" s="21">
        <v>25770800</v>
      </c>
      <c r="N29" s="18" t="s">
        <v>51</v>
      </c>
      <c r="O29" s="21">
        <v>33502040</v>
      </c>
      <c r="P29" s="21">
        <v>25300800</v>
      </c>
      <c r="Q29" s="21">
        <v>470000</v>
      </c>
      <c r="R29" s="21">
        <v>0</v>
      </c>
      <c r="S29" s="22">
        <v>0</v>
      </c>
      <c r="T29" s="18" t="s">
        <v>50</v>
      </c>
      <c r="U29" s="18" t="s">
        <v>84</v>
      </c>
      <c r="V29" s="18" t="s">
        <v>252</v>
      </c>
      <c r="W29" s="22" t="s">
        <v>84</v>
      </c>
      <c r="X29" s="22">
        <v>1</v>
      </c>
      <c r="Y29" s="18" t="s">
        <v>84</v>
      </c>
      <c r="Z29" s="18" t="s">
        <v>84</v>
      </c>
      <c r="AA29" s="22" t="s">
        <v>84</v>
      </c>
      <c r="AB29" s="22" t="s">
        <v>84</v>
      </c>
      <c r="AC29" s="18" t="s">
        <v>84</v>
      </c>
      <c r="AD29" s="24">
        <v>4800</v>
      </c>
      <c r="AE29" s="25">
        <v>5623.88</v>
      </c>
      <c r="AF29" s="24">
        <v>26994667</v>
      </c>
      <c r="AG29" s="25">
        <v>5271</v>
      </c>
      <c r="AH29" s="26">
        <v>1</v>
      </c>
      <c r="AI29" s="24">
        <v>470000</v>
      </c>
      <c r="AJ29" s="24">
        <v>0</v>
      </c>
      <c r="AK29" s="24">
        <v>470000</v>
      </c>
      <c r="AL29" s="24">
        <v>25770800</v>
      </c>
      <c r="AM29" s="24">
        <v>0</v>
      </c>
      <c r="AN29" s="27" t="s">
        <v>84</v>
      </c>
    </row>
    <row r="30" spans="1:40" x14ac:dyDescent="0.15">
      <c r="A30" s="18" t="s">
        <v>82</v>
      </c>
      <c r="B30" s="18" t="s">
        <v>10</v>
      </c>
      <c r="C30" s="18" t="s">
        <v>12</v>
      </c>
      <c r="D30" s="18" t="s">
        <v>110</v>
      </c>
      <c r="E30" s="18" t="s">
        <v>161</v>
      </c>
      <c r="F30" s="18" t="s">
        <v>209</v>
      </c>
      <c r="G30" s="18" t="s">
        <v>84</v>
      </c>
      <c r="H30" s="18" t="s">
        <v>238</v>
      </c>
      <c r="I30" s="21">
        <v>22419650</v>
      </c>
      <c r="J30" s="18" t="s">
        <v>51</v>
      </c>
      <c r="K30" s="21">
        <v>29145545</v>
      </c>
      <c r="L30" s="18" t="s">
        <v>238</v>
      </c>
      <c r="M30" s="21">
        <v>22419650</v>
      </c>
      <c r="N30" s="18" t="s">
        <v>51</v>
      </c>
      <c r="O30" s="21">
        <v>29145545</v>
      </c>
      <c r="P30" s="21">
        <v>22076250</v>
      </c>
      <c r="Q30" s="21">
        <v>343400</v>
      </c>
      <c r="R30" s="21">
        <v>0</v>
      </c>
      <c r="S30" s="22">
        <v>0</v>
      </c>
      <c r="T30" s="18" t="s">
        <v>50</v>
      </c>
      <c r="U30" s="18" t="s">
        <v>84</v>
      </c>
      <c r="V30" s="18" t="s">
        <v>252</v>
      </c>
      <c r="W30" s="22" t="s">
        <v>84</v>
      </c>
      <c r="X30" s="22">
        <v>1</v>
      </c>
      <c r="Y30" s="18" t="s">
        <v>84</v>
      </c>
      <c r="Z30" s="18" t="s">
        <v>84</v>
      </c>
      <c r="AA30" s="22" t="s">
        <v>84</v>
      </c>
      <c r="AB30" s="22" t="s">
        <v>84</v>
      </c>
      <c r="AC30" s="18" t="s">
        <v>84</v>
      </c>
      <c r="AD30" s="24">
        <v>20300</v>
      </c>
      <c r="AE30" s="25">
        <v>1162.17</v>
      </c>
      <c r="AF30" s="24">
        <v>23592145</v>
      </c>
      <c r="AG30" s="25">
        <v>1087.5</v>
      </c>
      <c r="AH30" s="26">
        <v>1</v>
      </c>
      <c r="AI30" s="24">
        <v>343400</v>
      </c>
      <c r="AJ30" s="24">
        <v>0</v>
      </c>
      <c r="AK30" s="24">
        <v>343400</v>
      </c>
      <c r="AL30" s="24">
        <v>22419650</v>
      </c>
      <c r="AM30" s="24">
        <v>0</v>
      </c>
      <c r="AN30" s="27" t="s">
        <v>84</v>
      </c>
    </row>
    <row r="31" spans="1:40" x14ac:dyDescent="0.15">
      <c r="A31" s="18" t="s">
        <v>82</v>
      </c>
      <c r="B31" s="18" t="s">
        <v>10</v>
      </c>
      <c r="C31" s="18" t="s">
        <v>12</v>
      </c>
      <c r="D31" s="18" t="s">
        <v>111</v>
      </c>
      <c r="E31" s="18" t="s">
        <v>162</v>
      </c>
      <c r="F31" s="18" t="s">
        <v>210</v>
      </c>
      <c r="G31" s="18" t="s">
        <v>84</v>
      </c>
      <c r="H31" s="18" t="s">
        <v>238</v>
      </c>
      <c r="I31" s="21">
        <v>19875010</v>
      </c>
      <c r="J31" s="18" t="s">
        <v>51</v>
      </c>
      <c r="K31" s="21">
        <v>25837513</v>
      </c>
      <c r="L31" s="18" t="s">
        <v>238</v>
      </c>
      <c r="M31" s="21">
        <v>19875010</v>
      </c>
      <c r="N31" s="18" t="s">
        <v>51</v>
      </c>
      <c r="O31" s="21">
        <v>25837513</v>
      </c>
      <c r="P31" s="21">
        <v>19541160</v>
      </c>
      <c r="Q31" s="21">
        <v>333850</v>
      </c>
      <c r="R31" s="21">
        <v>0</v>
      </c>
      <c r="S31" s="22">
        <v>0</v>
      </c>
      <c r="T31" s="18" t="s">
        <v>50</v>
      </c>
      <c r="U31" s="18" t="s">
        <v>84</v>
      </c>
      <c r="V31" s="18" t="s">
        <v>252</v>
      </c>
      <c r="W31" s="22" t="s">
        <v>84</v>
      </c>
      <c r="X31" s="22">
        <v>1</v>
      </c>
      <c r="Y31" s="18" t="s">
        <v>84</v>
      </c>
      <c r="Z31" s="18" t="s">
        <v>84</v>
      </c>
      <c r="AA31" s="22" t="s">
        <v>84</v>
      </c>
      <c r="AB31" s="22" t="s">
        <v>84</v>
      </c>
      <c r="AC31" s="18" t="s">
        <v>84</v>
      </c>
      <c r="AD31" s="24">
        <v>61200</v>
      </c>
      <c r="AE31" s="25">
        <v>332.58</v>
      </c>
      <c r="AF31" s="24">
        <v>20354450</v>
      </c>
      <c r="AG31" s="25">
        <v>319.3</v>
      </c>
      <c r="AH31" s="26">
        <v>1</v>
      </c>
      <c r="AI31" s="24">
        <v>333850</v>
      </c>
      <c r="AJ31" s="24">
        <v>0</v>
      </c>
      <c r="AK31" s="24">
        <v>333850</v>
      </c>
      <c r="AL31" s="24">
        <v>19875010</v>
      </c>
      <c r="AM31" s="24">
        <v>0</v>
      </c>
      <c r="AN31" s="27" t="s">
        <v>84</v>
      </c>
    </row>
    <row r="32" spans="1:40" x14ac:dyDescent="0.15">
      <c r="A32" s="18" t="s">
        <v>82</v>
      </c>
      <c r="B32" s="18" t="s">
        <v>10</v>
      </c>
      <c r="C32" s="18" t="s">
        <v>12</v>
      </c>
      <c r="D32" s="18" t="s">
        <v>112</v>
      </c>
      <c r="E32" s="18" t="s">
        <v>163</v>
      </c>
      <c r="F32" s="18" t="s">
        <v>211</v>
      </c>
      <c r="G32" s="18" t="s">
        <v>84</v>
      </c>
      <c r="H32" s="18" t="s">
        <v>238</v>
      </c>
      <c r="I32" s="21">
        <v>19319800</v>
      </c>
      <c r="J32" s="18" t="s">
        <v>51</v>
      </c>
      <c r="K32" s="21">
        <v>25115740</v>
      </c>
      <c r="L32" s="18" t="s">
        <v>238</v>
      </c>
      <c r="M32" s="21">
        <v>19319800</v>
      </c>
      <c r="N32" s="18" t="s">
        <v>51</v>
      </c>
      <c r="O32" s="21">
        <v>25115740</v>
      </c>
      <c r="P32" s="21">
        <v>18971800</v>
      </c>
      <c r="Q32" s="21">
        <v>348000</v>
      </c>
      <c r="R32" s="21">
        <v>0</v>
      </c>
      <c r="S32" s="22">
        <v>0</v>
      </c>
      <c r="T32" s="18" t="s">
        <v>50</v>
      </c>
      <c r="U32" s="18" t="s">
        <v>84</v>
      </c>
      <c r="V32" s="18" t="s">
        <v>252</v>
      </c>
      <c r="W32" s="22" t="s">
        <v>84</v>
      </c>
      <c r="X32" s="22">
        <v>1</v>
      </c>
      <c r="Y32" s="18" t="s">
        <v>84</v>
      </c>
      <c r="Z32" s="18" t="s">
        <v>84</v>
      </c>
      <c r="AA32" s="22" t="s">
        <v>84</v>
      </c>
      <c r="AB32" s="22" t="s">
        <v>84</v>
      </c>
      <c r="AC32" s="18" t="s">
        <v>84</v>
      </c>
      <c r="AD32" s="24">
        <v>11600</v>
      </c>
      <c r="AE32" s="25">
        <v>1737.74</v>
      </c>
      <c r="AF32" s="24">
        <v>20157800</v>
      </c>
      <c r="AG32" s="25">
        <v>1635.5</v>
      </c>
      <c r="AH32" s="26">
        <v>1</v>
      </c>
      <c r="AI32" s="24">
        <v>348000</v>
      </c>
      <c r="AJ32" s="24">
        <v>0</v>
      </c>
      <c r="AK32" s="24">
        <v>348000</v>
      </c>
      <c r="AL32" s="24">
        <v>19319800</v>
      </c>
      <c r="AM32" s="24">
        <v>0</v>
      </c>
      <c r="AN32" s="27" t="s">
        <v>84</v>
      </c>
    </row>
    <row r="33" spans="1:40" x14ac:dyDescent="0.15">
      <c r="A33" s="18" t="s">
        <v>82</v>
      </c>
      <c r="B33" s="18" t="s">
        <v>10</v>
      </c>
      <c r="C33" s="18" t="s">
        <v>12</v>
      </c>
      <c r="D33" s="18" t="s">
        <v>113</v>
      </c>
      <c r="E33" s="18" t="s">
        <v>164</v>
      </c>
      <c r="F33" s="18" t="s">
        <v>212</v>
      </c>
      <c r="G33" s="18" t="s">
        <v>84</v>
      </c>
      <c r="H33" s="18" t="s">
        <v>238</v>
      </c>
      <c r="I33" s="21">
        <v>21305800</v>
      </c>
      <c r="J33" s="18" t="s">
        <v>51</v>
      </c>
      <c r="K33" s="21">
        <v>27697540</v>
      </c>
      <c r="L33" s="18" t="s">
        <v>238</v>
      </c>
      <c r="M33" s="21">
        <v>21305800</v>
      </c>
      <c r="N33" s="18" t="s">
        <v>51</v>
      </c>
      <c r="O33" s="21">
        <v>27697540</v>
      </c>
      <c r="P33" s="21">
        <v>20906200</v>
      </c>
      <c r="Q33" s="21">
        <v>399600</v>
      </c>
      <c r="R33" s="21">
        <v>0</v>
      </c>
      <c r="S33" s="22">
        <v>0</v>
      </c>
      <c r="T33" s="18" t="s">
        <v>50</v>
      </c>
      <c r="U33" s="18" t="s">
        <v>84</v>
      </c>
      <c r="V33" s="18" t="s">
        <v>252</v>
      </c>
      <c r="W33" s="22" t="s">
        <v>84</v>
      </c>
      <c r="X33" s="22">
        <v>1</v>
      </c>
      <c r="Y33" s="18" t="s">
        <v>84</v>
      </c>
      <c r="Z33" s="18" t="s">
        <v>84</v>
      </c>
      <c r="AA33" s="22" t="s">
        <v>84</v>
      </c>
      <c r="AB33" s="22" t="s">
        <v>84</v>
      </c>
      <c r="AC33" s="18" t="s">
        <v>84</v>
      </c>
      <c r="AD33" s="24">
        <v>10900</v>
      </c>
      <c r="AE33" s="25">
        <v>1970.5</v>
      </c>
      <c r="AF33" s="24">
        <v>21478489</v>
      </c>
      <c r="AG33" s="25">
        <v>1918</v>
      </c>
      <c r="AH33" s="26">
        <v>1</v>
      </c>
      <c r="AI33" s="24">
        <v>399600</v>
      </c>
      <c r="AJ33" s="24">
        <v>0</v>
      </c>
      <c r="AK33" s="24">
        <v>399600</v>
      </c>
      <c r="AL33" s="24">
        <v>21305800</v>
      </c>
      <c r="AM33" s="24">
        <v>0</v>
      </c>
      <c r="AN33" s="27" t="s">
        <v>84</v>
      </c>
    </row>
    <row r="34" spans="1:40" x14ac:dyDescent="0.15">
      <c r="A34" s="18" t="s">
        <v>82</v>
      </c>
      <c r="B34" s="18" t="s">
        <v>10</v>
      </c>
      <c r="C34" s="18" t="s">
        <v>12</v>
      </c>
      <c r="D34" s="18" t="s">
        <v>114</v>
      </c>
      <c r="E34" s="18" t="s">
        <v>165</v>
      </c>
      <c r="F34" s="18" t="s">
        <v>213</v>
      </c>
      <c r="G34" s="18" t="s">
        <v>84</v>
      </c>
      <c r="H34" s="18" t="s">
        <v>238</v>
      </c>
      <c r="I34" s="21">
        <v>17334800</v>
      </c>
      <c r="J34" s="18" t="s">
        <v>51</v>
      </c>
      <c r="K34" s="21">
        <v>22535240</v>
      </c>
      <c r="L34" s="18" t="s">
        <v>238</v>
      </c>
      <c r="M34" s="21">
        <v>17334800</v>
      </c>
      <c r="N34" s="18" t="s">
        <v>51</v>
      </c>
      <c r="O34" s="21">
        <v>22535240</v>
      </c>
      <c r="P34" s="21">
        <v>17072400</v>
      </c>
      <c r="Q34" s="21">
        <v>262400</v>
      </c>
      <c r="R34" s="21">
        <v>0</v>
      </c>
      <c r="S34" s="22">
        <v>0</v>
      </c>
      <c r="T34" s="18" t="s">
        <v>50</v>
      </c>
      <c r="U34" s="18" t="s">
        <v>84</v>
      </c>
      <c r="V34" s="18" t="s">
        <v>252</v>
      </c>
      <c r="W34" s="22" t="s">
        <v>84</v>
      </c>
      <c r="X34" s="22">
        <v>1</v>
      </c>
      <c r="Y34" s="18" t="s">
        <v>84</v>
      </c>
      <c r="Z34" s="18" t="s">
        <v>84</v>
      </c>
      <c r="AA34" s="22" t="s">
        <v>84</v>
      </c>
      <c r="AB34" s="22" t="s">
        <v>84</v>
      </c>
      <c r="AC34" s="18" t="s">
        <v>84</v>
      </c>
      <c r="AD34" s="24">
        <v>8200</v>
      </c>
      <c r="AE34" s="25">
        <v>2078.17</v>
      </c>
      <c r="AF34" s="24">
        <v>17041000</v>
      </c>
      <c r="AG34" s="25">
        <v>2082</v>
      </c>
      <c r="AH34" s="26">
        <v>1</v>
      </c>
      <c r="AI34" s="24">
        <v>262400</v>
      </c>
      <c r="AJ34" s="24">
        <v>0</v>
      </c>
      <c r="AK34" s="24">
        <v>262400</v>
      </c>
      <c r="AL34" s="24">
        <v>17334800</v>
      </c>
      <c r="AM34" s="24">
        <v>0</v>
      </c>
      <c r="AN34" s="27" t="s">
        <v>84</v>
      </c>
    </row>
    <row r="35" spans="1:40" x14ac:dyDescent="0.15">
      <c r="A35" s="18" t="s">
        <v>82</v>
      </c>
      <c r="B35" s="18" t="s">
        <v>10</v>
      </c>
      <c r="C35" s="18" t="s">
        <v>12</v>
      </c>
      <c r="D35" s="18" t="s">
        <v>115</v>
      </c>
      <c r="E35" s="18" t="s">
        <v>166</v>
      </c>
      <c r="F35" s="18" t="s">
        <v>214</v>
      </c>
      <c r="G35" s="18" t="s">
        <v>84</v>
      </c>
      <c r="H35" s="18" t="s">
        <v>238</v>
      </c>
      <c r="I35" s="21">
        <v>243000</v>
      </c>
      <c r="J35" s="18" t="s">
        <v>51</v>
      </c>
      <c r="K35" s="21">
        <v>315900</v>
      </c>
      <c r="L35" s="18" t="s">
        <v>238</v>
      </c>
      <c r="M35" s="21">
        <v>243000</v>
      </c>
      <c r="N35" s="18" t="s">
        <v>51</v>
      </c>
      <c r="O35" s="21">
        <v>315900</v>
      </c>
      <c r="P35" s="21">
        <v>0</v>
      </c>
      <c r="Q35" s="21">
        <v>243000</v>
      </c>
      <c r="R35" s="21">
        <v>0</v>
      </c>
      <c r="S35" s="22">
        <v>0</v>
      </c>
      <c r="T35" s="18" t="s">
        <v>50</v>
      </c>
      <c r="U35" s="18" t="s">
        <v>84</v>
      </c>
      <c r="V35" s="18" t="s">
        <v>252</v>
      </c>
      <c r="W35" s="22" t="s">
        <v>84</v>
      </c>
      <c r="X35" s="22">
        <v>1</v>
      </c>
      <c r="Y35" s="18" t="s">
        <v>84</v>
      </c>
      <c r="Z35" s="18" t="s">
        <v>84</v>
      </c>
      <c r="AA35" s="22" t="s">
        <v>84</v>
      </c>
      <c r="AB35" s="22" t="s">
        <v>84</v>
      </c>
      <c r="AC35" s="18" t="s">
        <v>84</v>
      </c>
      <c r="AD35" s="24">
        <v>0</v>
      </c>
      <c r="AE35" s="25">
        <v>0</v>
      </c>
      <c r="AF35" s="24">
        <v>0</v>
      </c>
      <c r="AG35" s="25">
        <v>0</v>
      </c>
      <c r="AH35" s="26">
        <v>1</v>
      </c>
      <c r="AI35" s="24">
        <v>243000</v>
      </c>
      <c r="AJ35" s="24">
        <v>0</v>
      </c>
      <c r="AK35" s="24">
        <v>243000</v>
      </c>
      <c r="AL35" s="24">
        <v>243000</v>
      </c>
      <c r="AM35" s="24">
        <v>0</v>
      </c>
      <c r="AN35" s="27" t="s">
        <v>84</v>
      </c>
    </row>
    <row r="36" spans="1:40" x14ac:dyDescent="0.15">
      <c r="A36" s="18" t="s">
        <v>82</v>
      </c>
      <c r="B36" s="18" t="s">
        <v>10</v>
      </c>
      <c r="C36" s="18" t="s">
        <v>12</v>
      </c>
      <c r="D36" s="18" t="s">
        <v>116</v>
      </c>
      <c r="E36" s="18" t="s">
        <v>167</v>
      </c>
      <c r="F36" s="18" t="s">
        <v>215</v>
      </c>
      <c r="G36" s="18" t="s">
        <v>84</v>
      </c>
      <c r="H36" s="18" t="s">
        <v>238</v>
      </c>
      <c r="I36" s="21">
        <v>28564200</v>
      </c>
      <c r="J36" s="18" t="s">
        <v>51</v>
      </c>
      <c r="K36" s="21">
        <v>37133460</v>
      </c>
      <c r="L36" s="18" t="s">
        <v>238</v>
      </c>
      <c r="M36" s="21">
        <v>28564200</v>
      </c>
      <c r="N36" s="18" t="s">
        <v>51</v>
      </c>
      <c r="O36" s="21">
        <v>37133460</v>
      </c>
      <c r="P36" s="21">
        <v>27984600</v>
      </c>
      <c r="Q36" s="21">
        <v>579600</v>
      </c>
      <c r="R36" s="21">
        <v>0</v>
      </c>
      <c r="S36" s="22">
        <v>0</v>
      </c>
      <c r="T36" s="18" t="s">
        <v>50</v>
      </c>
      <c r="U36" s="18" t="s">
        <v>84</v>
      </c>
      <c r="V36" s="18" t="s">
        <v>252</v>
      </c>
      <c r="W36" s="22" t="s">
        <v>84</v>
      </c>
      <c r="X36" s="22">
        <v>1</v>
      </c>
      <c r="Y36" s="18" t="s">
        <v>84</v>
      </c>
      <c r="Z36" s="18" t="s">
        <v>84</v>
      </c>
      <c r="AA36" s="22" t="s">
        <v>84</v>
      </c>
      <c r="AB36" s="22" t="s">
        <v>84</v>
      </c>
      <c r="AC36" s="18" t="s">
        <v>84</v>
      </c>
      <c r="AD36" s="24">
        <v>12600</v>
      </c>
      <c r="AE36" s="25">
        <v>2416.23</v>
      </c>
      <c r="AF36" s="24">
        <v>30444600</v>
      </c>
      <c r="AG36" s="25">
        <v>2221</v>
      </c>
      <c r="AH36" s="26">
        <v>1</v>
      </c>
      <c r="AI36" s="24">
        <v>579600</v>
      </c>
      <c r="AJ36" s="24">
        <v>0</v>
      </c>
      <c r="AK36" s="24">
        <v>579600</v>
      </c>
      <c r="AL36" s="24">
        <v>28564200</v>
      </c>
      <c r="AM36" s="24">
        <v>0</v>
      </c>
      <c r="AN36" s="27" t="s">
        <v>84</v>
      </c>
    </row>
    <row r="37" spans="1:40" x14ac:dyDescent="0.15">
      <c r="A37" s="18" t="s">
        <v>82</v>
      </c>
      <c r="B37" s="18" t="s">
        <v>10</v>
      </c>
      <c r="C37" s="18" t="s">
        <v>12</v>
      </c>
      <c r="D37" s="18" t="s">
        <v>117</v>
      </c>
      <c r="E37" s="18" t="s">
        <v>168</v>
      </c>
      <c r="F37" s="18" t="s">
        <v>216</v>
      </c>
      <c r="G37" s="18" t="s">
        <v>84</v>
      </c>
      <c r="H37" s="18" t="s">
        <v>238</v>
      </c>
      <c r="I37" s="21">
        <v>46489500</v>
      </c>
      <c r="J37" s="18" t="s">
        <v>51</v>
      </c>
      <c r="K37" s="21">
        <v>60436350</v>
      </c>
      <c r="L37" s="18" t="s">
        <v>238</v>
      </c>
      <c r="M37" s="21">
        <v>46489500</v>
      </c>
      <c r="N37" s="18" t="s">
        <v>51</v>
      </c>
      <c r="O37" s="21">
        <v>60436350</v>
      </c>
      <c r="P37" s="21">
        <v>45196500</v>
      </c>
      <c r="Q37" s="21">
        <v>1293000</v>
      </c>
      <c r="R37" s="21">
        <v>0</v>
      </c>
      <c r="S37" s="22">
        <v>0</v>
      </c>
      <c r="T37" s="18" t="s">
        <v>50</v>
      </c>
      <c r="U37" s="18" t="s">
        <v>84</v>
      </c>
      <c r="V37" s="18" t="s">
        <v>252</v>
      </c>
      <c r="W37" s="22" t="s">
        <v>84</v>
      </c>
      <c r="X37" s="22">
        <v>1</v>
      </c>
      <c r="Y37" s="18" t="s">
        <v>84</v>
      </c>
      <c r="Z37" s="18" t="s">
        <v>84</v>
      </c>
      <c r="AA37" s="22" t="s">
        <v>84</v>
      </c>
      <c r="AB37" s="22" t="s">
        <v>84</v>
      </c>
      <c r="AC37" s="18" t="s">
        <v>84</v>
      </c>
      <c r="AD37" s="24">
        <v>43500</v>
      </c>
      <c r="AE37" s="25">
        <v>1137.3900000000001</v>
      </c>
      <c r="AF37" s="24">
        <v>49476575</v>
      </c>
      <c r="AG37" s="25">
        <v>1039</v>
      </c>
      <c r="AH37" s="26">
        <v>1</v>
      </c>
      <c r="AI37" s="24">
        <v>1293000</v>
      </c>
      <c r="AJ37" s="24">
        <v>0</v>
      </c>
      <c r="AK37" s="24">
        <v>1293000</v>
      </c>
      <c r="AL37" s="24">
        <v>46489500</v>
      </c>
      <c r="AM37" s="24">
        <v>0</v>
      </c>
      <c r="AN37" s="27" t="s">
        <v>84</v>
      </c>
    </row>
    <row r="38" spans="1:40" x14ac:dyDescent="0.15">
      <c r="A38" s="18" t="s">
        <v>82</v>
      </c>
      <c r="B38" s="18" t="s">
        <v>10</v>
      </c>
      <c r="C38" s="18" t="s">
        <v>12</v>
      </c>
      <c r="D38" s="18" t="s">
        <v>118</v>
      </c>
      <c r="E38" s="18" t="s">
        <v>169</v>
      </c>
      <c r="F38" s="18" t="s">
        <v>217</v>
      </c>
      <c r="G38" s="18" t="s">
        <v>84</v>
      </c>
      <c r="H38" s="18" t="s">
        <v>238</v>
      </c>
      <c r="I38" s="21">
        <v>55434250</v>
      </c>
      <c r="J38" s="18" t="s">
        <v>51</v>
      </c>
      <c r="K38" s="21">
        <v>72064525</v>
      </c>
      <c r="L38" s="18" t="s">
        <v>238</v>
      </c>
      <c r="M38" s="21">
        <v>55434250</v>
      </c>
      <c r="N38" s="18" t="s">
        <v>51</v>
      </c>
      <c r="O38" s="21">
        <v>72064525</v>
      </c>
      <c r="P38" s="21">
        <v>53946750</v>
      </c>
      <c r="Q38" s="21">
        <v>1487500</v>
      </c>
      <c r="R38" s="21">
        <v>0</v>
      </c>
      <c r="S38" s="22">
        <v>0</v>
      </c>
      <c r="T38" s="18" t="s">
        <v>50</v>
      </c>
      <c r="U38" s="18" t="s">
        <v>84</v>
      </c>
      <c r="V38" s="18" t="s">
        <v>252</v>
      </c>
      <c r="W38" s="22" t="s">
        <v>84</v>
      </c>
      <c r="X38" s="22">
        <v>1</v>
      </c>
      <c r="Y38" s="18" t="s">
        <v>84</v>
      </c>
      <c r="Z38" s="18" t="s">
        <v>84</v>
      </c>
      <c r="AA38" s="22" t="s">
        <v>84</v>
      </c>
      <c r="AB38" s="22" t="s">
        <v>84</v>
      </c>
      <c r="AC38" s="18" t="s">
        <v>84</v>
      </c>
      <c r="AD38" s="24">
        <v>42900</v>
      </c>
      <c r="AE38" s="25">
        <v>1339.7</v>
      </c>
      <c r="AF38" s="24">
        <v>57473289</v>
      </c>
      <c r="AG38" s="25">
        <v>1257.5</v>
      </c>
      <c r="AH38" s="26">
        <v>1</v>
      </c>
      <c r="AI38" s="24">
        <v>1487500</v>
      </c>
      <c r="AJ38" s="24">
        <v>0</v>
      </c>
      <c r="AK38" s="24">
        <v>1487500</v>
      </c>
      <c r="AL38" s="24">
        <v>55434250</v>
      </c>
      <c r="AM38" s="24">
        <v>0</v>
      </c>
      <c r="AN38" s="27" t="s">
        <v>84</v>
      </c>
    </row>
    <row r="39" spans="1:40" x14ac:dyDescent="0.15">
      <c r="A39" s="18" t="s">
        <v>82</v>
      </c>
      <c r="B39" s="18" t="s">
        <v>10</v>
      </c>
      <c r="C39" s="18" t="s">
        <v>12</v>
      </c>
      <c r="D39" s="18" t="s">
        <v>119</v>
      </c>
      <c r="E39" s="18" t="s">
        <v>170</v>
      </c>
      <c r="F39" s="18" t="s">
        <v>218</v>
      </c>
      <c r="G39" s="18" t="s">
        <v>84</v>
      </c>
      <c r="H39" s="18" t="s">
        <v>238</v>
      </c>
      <c r="I39" s="21">
        <v>36241100</v>
      </c>
      <c r="J39" s="18" t="s">
        <v>51</v>
      </c>
      <c r="K39" s="21">
        <v>47113430</v>
      </c>
      <c r="L39" s="18" t="s">
        <v>238</v>
      </c>
      <c r="M39" s="21">
        <v>36241100</v>
      </c>
      <c r="N39" s="18" t="s">
        <v>51</v>
      </c>
      <c r="O39" s="21">
        <v>47113430</v>
      </c>
      <c r="P39" s="21">
        <v>36241100</v>
      </c>
      <c r="Q39" s="21">
        <v>0</v>
      </c>
      <c r="R39" s="21">
        <v>0</v>
      </c>
      <c r="S39" s="22">
        <v>0</v>
      </c>
      <c r="T39" s="18" t="s">
        <v>50</v>
      </c>
      <c r="U39" s="18" t="s">
        <v>84</v>
      </c>
      <c r="V39" s="18" t="s">
        <v>252</v>
      </c>
      <c r="W39" s="22" t="s">
        <v>84</v>
      </c>
      <c r="X39" s="22">
        <v>1</v>
      </c>
      <c r="Y39" s="18" t="s">
        <v>84</v>
      </c>
      <c r="Z39" s="18" t="s">
        <v>84</v>
      </c>
      <c r="AA39" s="22" t="s">
        <v>84</v>
      </c>
      <c r="AB39" s="22" t="s">
        <v>84</v>
      </c>
      <c r="AC39" s="18" t="s">
        <v>84</v>
      </c>
      <c r="AD39" s="24">
        <v>32200</v>
      </c>
      <c r="AE39" s="25">
        <v>1104.7</v>
      </c>
      <c r="AF39" s="24">
        <v>35571590</v>
      </c>
      <c r="AG39" s="25">
        <v>1125.5</v>
      </c>
      <c r="AH39" s="26">
        <v>1</v>
      </c>
      <c r="AI39" s="24">
        <v>0</v>
      </c>
      <c r="AJ39" s="24">
        <v>0</v>
      </c>
      <c r="AK39" s="24">
        <v>0</v>
      </c>
      <c r="AL39" s="24">
        <v>36241100</v>
      </c>
      <c r="AM39" s="24">
        <v>0</v>
      </c>
      <c r="AN39" s="27" t="s">
        <v>84</v>
      </c>
    </row>
    <row r="40" spans="1:40" x14ac:dyDescent="0.15">
      <c r="A40" s="18" t="s">
        <v>82</v>
      </c>
      <c r="B40" s="18" t="s">
        <v>10</v>
      </c>
      <c r="C40" s="18" t="s">
        <v>12</v>
      </c>
      <c r="D40" s="18" t="s">
        <v>120</v>
      </c>
      <c r="E40" s="18" t="s">
        <v>171</v>
      </c>
      <c r="F40" s="18" t="s">
        <v>219</v>
      </c>
      <c r="G40" s="18" t="s">
        <v>84</v>
      </c>
      <c r="H40" s="18" t="s">
        <v>238</v>
      </c>
      <c r="I40" s="21">
        <v>37470200</v>
      </c>
      <c r="J40" s="18" t="s">
        <v>51</v>
      </c>
      <c r="K40" s="21">
        <v>48711260</v>
      </c>
      <c r="L40" s="18" t="s">
        <v>238</v>
      </c>
      <c r="M40" s="21">
        <v>37470200</v>
      </c>
      <c r="N40" s="18" t="s">
        <v>51</v>
      </c>
      <c r="O40" s="21">
        <v>48711260</v>
      </c>
      <c r="P40" s="21">
        <v>37470200</v>
      </c>
      <c r="Q40" s="21">
        <v>0</v>
      </c>
      <c r="R40" s="21">
        <v>0</v>
      </c>
      <c r="S40" s="22">
        <v>0</v>
      </c>
      <c r="T40" s="18" t="s">
        <v>50</v>
      </c>
      <c r="U40" s="18" t="s">
        <v>84</v>
      </c>
      <c r="V40" s="18" t="s">
        <v>252</v>
      </c>
      <c r="W40" s="22" t="s">
        <v>84</v>
      </c>
      <c r="X40" s="22">
        <v>1</v>
      </c>
      <c r="Y40" s="18" t="s">
        <v>84</v>
      </c>
      <c r="Z40" s="18" t="s">
        <v>84</v>
      </c>
      <c r="AA40" s="22" t="s">
        <v>84</v>
      </c>
      <c r="AB40" s="22" t="s">
        <v>84</v>
      </c>
      <c r="AC40" s="18" t="s">
        <v>84</v>
      </c>
      <c r="AD40" s="24">
        <v>8600</v>
      </c>
      <c r="AE40" s="25">
        <v>4341.9799999999996</v>
      </c>
      <c r="AF40" s="24">
        <v>37341047</v>
      </c>
      <c r="AG40" s="25">
        <v>4357</v>
      </c>
      <c r="AH40" s="26">
        <v>1</v>
      </c>
      <c r="AI40" s="24">
        <v>0</v>
      </c>
      <c r="AJ40" s="24">
        <v>0</v>
      </c>
      <c r="AK40" s="24">
        <v>0</v>
      </c>
      <c r="AL40" s="24">
        <v>37470200</v>
      </c>
      <c r="AM40" s="24">
        <v>0</v>
      </c>
      <c r="AN40" s="27" t="s">
        <v>84</v>
      </c>
    </row>
    <row r="41" spans="1:40" x14ac:dyDescent="0.15">
      <c r="A41" s="18" t="s">
        <v>82</v>
      </c>
      <c r="B41" s="18" t="s">
        <v>10</v>
      </c>
      <c r="C41" s="18" t="s">
        <v>12</v>
      </c>
      <c r="D41" s="18" t="s">
        <v>121</v>
      </c>
      <c r="E41" s="18" t="s">
        <v>172</v>
      </c>
      <c r="F41" s="18" t="s">
        <v>220</v>
      </c>
      <c r="G41" s="18" t="s">
        <v>84</v>
      </c>
      <c r="H41" s="18" t="s">
        <v>238</v>
      </c>
      <c r="I41" s="21">
        <v>63180000</v>
      </c>
      <c r="J41" s="18" t="s">
        <v>51</v>
      </c>
      <c r="K41" s="21">
        <v>82134000</v>
      </c>
      <c r="L41" s="18" t="s">
        <v>238</v>
      </c>
      <c r="M41" s="21">
        <v>63180000</v>
      </c>
      <c r="N41" s="18" t="s">
        <v>51</v>
      </c>
      <c r="O41" s="21">
        <v>82134000</v>
      </c>
      <c r="P41" s="21">
        <v>62424000</v>
      </c>
      <c r="Q41" s="21">
        <v>756000</v>
      </c>
      <c r="R41" s="21">
        <v>0</v>
      </c>
      <c r="S41" s="22">
        <v>0</v>
      </c>
      <c r="T41" s="18" t="s">
        <v>50</v>
      </c>
      <c r="U41" s="18" t="s">
        <v>84</v>
      </c>
      <c r="V41" s="18" t="s">
        <v>252</v>
      </c>
      <c r="W41" s="22" t="s">
        <v>84</v>
      </c>
      <c r="X41" s="22">
        <v>1</v>
      </c>
      <c r="Y41" s="18" t="s">
        <v>84</v>
      </c>
      <c r="Z41" s="18" t="s">
        <v>84</v>
      </c>
      <c r="AA41" s="22" t="s">
        <v>84</v>
      </c>
      <c r="AB41" s="22" t="s">
        <v>84</v>
      </c>
      <c r="AC41" s="18" t="s">
        <v>84</v>
      </c>
      <c r="AD41" s="24">
        <v>10800</v>
      </c>
      <c r="AE41" s="25">
        <v>5723.5</v>
      </c>
      <c r="AF41" s="24">
        <v>61813800</v>
      </c>
      <c r="AG41" s="25">
        <v>5780</v>
      </c>
      <c r="AH41" s="26">
        <v>1</v>
      </c>
      <c r="AI41" s="24">
        <v>756000</v>
      </c>
      <c r="AJ41" s="24">
        <v>0</v>
      </c>
      <c r="AK41" s="24">
        <v>756000</v>
      </c>
      <c r="AL41" s="24">
        <v>63180000</v>
      </c>
      <c r="AM41" s="24">
        <v>0</v>
      </c>
      <c r="AN41" s="27" t="s">
        <v>84</v>
      </c>
    </row>
    <row r="42" spans="1:40" x14ac:dyDescent="0.15">
      <c r="A42" s="18" t="s">
        <v>82</v>
      </c>
      <c r="B42" s="18" t="s">
        <v>10</v>
      </c>
      <c r="C42" s="18" t="s">
        <v>12</v>
      </c>
      <c r="D42" s="18" t="s">
        <v>122</v>
      </c>
      <c r="E42" s="18" t="s">
        <v>173</v>
      </c>
      <c r="F42" s="18" t="s">
        <v>221</v>
      </c>
      <c r="G42" s="18" t="s">
        <v>84</v>
      </c>
      <c r="H42" s="18" t="s">
        <v>238</v>
      </c>
      <c r="I42" s="21">
        <v>90775800</v>
      </c>
      <c r="J42" s="18" t="s">
        <v>51</v>
      </c>
      <c r="K42" s="21">
        <v>118008540</v>
      </c>
      <c r="L42" s="18" t="s">
        <v>238</v>
      </c>
      <c r="M42" s="21">
        <v>90775800</v>
      </c>
      <c r="N42" s="18" t="s">
        <v>51</v>
      </c>
      <c r="O42" s="21">
        <v>118008540</v>
      </c>
      <c r="P42" s="21">
        <v>89857300</v>
      </c>
      <c r="Q42" s="21">
        <v>918500</v>
      </c>
      <c r="R42" s="21">
        <v>0</v>
      </c>
      <c r="S42" s="22">
        <v>0</v>
      </c>
      <c r="T42" s="18" t="s">
        <v>50</v>
      </c>
      <c r="U42" s="18" t="s">
        <v>84</v>
      </c>
      <c r="V42" s="18" t="s">
        <v>252</v>
      </c>
      <c r="W42" s="22" t="s">
        <v>84</v>
      </c>
      <c r="X42" s="22">
        <v>1</v>
      </c>
      <c r="Y42" s="18" t="s">
        <v>84</v>
      </c>
      <c r="Z42" s="18" t="s">
        <v>84</v>
      </c>
      <c r="AA42" s="22" t="s">
        <v>84</v>
      </c>
      <c r="AB42" s="22" t="s">
        <v>84</v>
      </c>
      <c r="AC42" s="18" t="s">
        <v>84</v>
      </c>
      <c r="AD42" s="24">
        <v>16900</v>
      </c>
      <c r="AE42" s="25">
        <v>5306.44</v>
      </c>
      <c r="AF42" s="24">
        <v>89678953</v>
      </c>
      <c r="AG42" s="25">
        <v>5317</v>
      </c>
      <c r="AH42" s="26">
        <v>1</v>
      </c>
      <c r="AI42" s="24">
        <v>918500</v>
      </c>
      <c r="AJ42" s="24">
        <v>0</v>
      </c>
      <c r="AK42" s="24">
        <v>918500</v>
      </c>
      <c r="AL42" s="24">
        <v>90775800</v>
      </c>
      <c r="AM42" s="24">
        <v>0</v>
      </c>
      <c r="AN42" s="27" t="s">
        <v>84</v>
      </c>
    </row>
    <row r="43" spans="1:40" x14ac:dyDescent="0.15">
      <c r="A43" s="18" t="s">
        <v>82</v>
      </c>
      <c r="B43" s="18" t="s">
        <v>10</v>
      </c>
      <c r="C43" s="18" t="s">
        <v>12</v>
      </c>
      <c r="D43" s="18" t="s">
        <v>123</v>
      </c>
      <c r="E43" s="18" t="s">
        <v>174</v>
      </c>
      <c r="F43" s="18" t="s">
        <v>222</v>
      </c>
      <c r="G43" s="18" t="s">
        <v>84</v>
      </c>
      <c r="H43" s="18" t="s">
        <v>238</v>
      </c>
      <c r="I43" s="21">
        <v>12472000</v>
      </c>
      <c r="J43" s="18" t="s">
        <v>51</v>
      </c>
      <c r="K43" s="21">
        <v>16213600</v>
      </c>
      <c r="L43" s="18" t="s">
        <v>238</v>
      </c>
      <c r="M43" s="21">
        <v>12472000</v>
      </c>
      <c r="N43" s="18" t="s">
        <v>51</v>
      </c>
      <c r="O43" s="21">
        <v>16213600</v>
      </c>
      <c r="P43" s="21">
        <v>12208000</v>
      </c>
      <c r="Q43" s="21">
        <v>264000</v>
      </c>
      <c r="R43" s="21">
        <v>0</v>
      </c>
      <c r="S43" s="22">
        <v>0</v>
      </c>
      <c r="T43" s="18" t="s">
        <v>50</v>
      </c>
      <c r="U43" s="18" t="s">
        <v>84</v>
      </c>
      <c r="V43" s="18" t="s">
        <v>252</v>
      </c>
      <c r="W43" s="22" t="s">
        <v>84</v>
      </c>
      <c r="X43" s="22">
        <v>1</v>
      </c>
      <c r="Y43" s="18" t="s">
        <v>84</v>
      </c>
      <c r="Z43" s="18" t="s">
        <v>84</v>
      </c>
      <c r="AA43" s="22" t="s">
        <v>84</v>
      </c>
      <c r="AB43" s="22" t="s">
        <v>84</v>
      </c>
      <c r="AC43" s="18" t="s">
        <v>84</v>
      </c>
      <c r="AD43" s="24">
        <v>4000</v>
      </c>
      <c r="AE43" s="25">
        <v>3044.25</v>
      </c>
      <c r="AF43" s="24">
        <v>12177000</v>
      </c>
      <c r="AG43" s="25">
        <v>3052</v>
      </c>
      <c r="AH43" s="26">
        <v>1</v>
      </c>
      <c r="AI43" s="24">
        <v>264000</v>
      </c>
      <c r="AJ43" s="24">
        <v>0</v>
      </c>
      <c r="AK43" s="24">
        <v>264000</v>
      </c>
      <c r="AL43" s="24">
        <v>12472000</v>
      </c>
      <c r="AM43" s="24">
        <v>0</v>
      </c>
      <c r="AN43" s="27" t="s">
        <v>84</v>
      </c>
    </row>
    <row r="44" spans="1:40" x14ac:dyDescent="0.15">
      <c r="A44" s="18" t="s">
        <v>82</v>
      </c>
      <c r="B44" s="18" t="s">
        <v>10</v>
      </c>
      <c r="C44" s="18" t="s">
        <v>12</v>
      </c>
      <c r="D44" s="18" t="s">
        <v>124</v>
      </c>
      <c r="E44" s="18" t="s">
        <v>175</v>
      </c>
      <c r="F44" s="18" t="s">
        <v>223</v>
      </c>
      <c r="G44" s="18" t="s">
        <v>84</v>
      </c>
      <c r="H44" s="18" t="s">
        <v>238</v>
      </c>
      <c r="I44" s="21">
        <v>40934400</v>
      </c>
      <c r="J44" s="18" t="s">
        <v>51</v>
      </c>
      <c r="K44" s="21">
        <v>53214720</v>
      </c>
      <c r="L44" s="18" t="s">
        <v>238</v>
      </c>
      <c r="M44" s="21">
        <v>40934400</v>
      </c>
      <c r="N44" s="18" t="s">
        <v>51</v>
      </c>
      <c r="O44" s="21">
        <v>53214720</v>
      </c>
      <c r="P44" s="21">
        <v>40196400</v>
      </c>
      <c r="Q44" s="21">
        <v>738000</v>
      </c>
      <c r="R44" s="21">
        <v>0</v>
      </c>
      <c r="S44" s="22">
        <v>0</v>
      </c>
      <c r="T44" s="18" t="s">
        <v>249</v>
      </c>
      <c r="U44" s="18" t="s">
        <v>249</v>
      </c>
      <c r="V44" s="18" t="s">
        <v>249</v>
      </c>
      <c r="W44" s="22" t="s">
        <v>84</v>
      </c>
      <c r="X44" s="22">
        <v>1</v>
      </c>
      <c r="Y44" s="18" t="s">
        <v>84</v>
      </c>
      <c r="Z44" s="18" t="s">
        <v>84</v>
      </c>
      <c r="AA44" s="22" t="s">
        <v>84</v>
      </c>
      <c r="AB44" s="22" t="s">
        <v>84</v>
      </c>
      <c r="AC44" s="18" t="s">
        <v>84</v>
      </c>
      <c r="AD44" s="24">
        <v>8200</v>
      </c>
      <c r="AE44" s="25">
        <v>4959.8</v>
      </c>
      <c r="AF44" s="24">
        <v>40670400</v>
      </c>
      <c r="AG44" s="25">
        <v>4902</v>
      </c>
      <c r="AH44" s="26">
        <v>1</v>
      </c>
      <c r="AI44" s="24">
        <v>738000</v>
      </c>
      <c r="AJ44" s="24">
        <v>0</v>
      </c>
      <c r="AK44" s="24">
        <v>738000</v>
      </c>
      <c r="AL44" s="24">
        <v>40934400</v>
      </c>
      <c r="AM44" s="24">
        <v>0</v>
      </c>
      <c r="AN44" s="27" t="s">
        <v>84</v>
      </c>
    </row>
    <row r="45" spans="1:40" x14ac:dyDescent="0.15">
      <c r="A45" s="18" t="s">
        <v>82</v>
      </c>
      <c r="B45" s="18" t="s">
        <v>10</v>
      </c>
      <c r="C45" s="18" t="s">
        <v>12</v>
      </c>
      <c r="D45" s="18" t="s">
        <v>125</v>
      </c>
      <c r="E45" s="18" t="s">
        <v>176</v>
      </c>
      <c r="F45" s="18" t="s">
        <v>224</v>
      </c>
      <c r="G45" s="18" t="s">
        <v>84</v>
      </c>
      <c r="H45" s="18" t="s">
        <v>238</v>
      </c>
      <c r="I45" s="21">
        <v>66605600</v>
      </c>
      <c r="J45" s="18" t="s">
        <v>51</v>
      </c>
      <c r="K45" s="21">
        <v>86587280</v>
      </c>
      <c r="L45" s="18" t="s">
        <v>238</v>
      </c>
      <c r="M45" s="21">
        <v>66605600</v>
      </c>
      <c r="N45" s="18" t="s">
        <v>51</v>
      </c>
      <c r="O45" s="21">
        <v>86587280</v>
      </c>
      <c r="P45" s="21">
        <v>65578600</v>
      </c>
      <c r="Q45" s="21">
        <v>1027000</v>
      </c>
      <c r="R45" s="21">
        <v>0</v>
      </c>
      <c r="S45" s="22">
        <v>0</v>
      </c>
      <c r="T45" s="18" t="s">
        <v>249</v>
      </c>
      <c r="U45" s="18" t="s">
        <v>249</v>
      </c>
      <c r="V45" s="18" t="s">
        <v>249</v>
      </c>
      <c r="W45" s="22" t="s">
        <v>84</v>
      </c>
      <c r="X45" s="22">
        <v>1</v>
      </c>
      <c r="Y45" s="18" t="s">
        <v>84</v>
      </c>
      <c r="Z45" s="18" t="s">
        <v>84</v>
      </c>
      <c r="AA45" s="22" t="s">
        <v>84</v>
      </c>
      <c r="AB45" s="22" t="s">
        <v>84</v>
      </c>
      <c r="AC45" s="18" t="s">
        <v>84</v>
      </c>
      <c r="AD45" s="24">
        <v>13100</v>
      </c>
      <c r="AE45" s="25">
        <v>5130.66</v>
      </c>
      <c r="AF45" s="24">
        <v>67211646</v>
      </c>
      <c r="AG45" s="25">
        <v>5006</v>
      </c>
      <c r="AH45" s="26">
        <v>1</v>
      </c>
      <c r="AI45" s="24">
        <v>1027000</v>
      </c>
      <c r="AJ45" s="24">
        <v>0</v>
      </c>
      <c r="AK45" s="24">
        <v>1027000</v>
      </c>
      <c r="AL45" s="24">
        <v>66605600</v>
      </c>
      <c r="AM45" s="24">
        <v>0</v>
      </c>
      <c r="AN45" s="27" t="s">
        <v>84</v>
      </c>
    </row>
    <row r="46" spans="1:40" x14ac:dyDescent="0.15">
      <c r="A46" s="18" t="s">
        <v>82</v>
      </c>
      <c r="B46" s="18" t="s">
        <v>10</v>
      </c>
      <c r="C46" s="18" t="s">
        <v>12</v>
      </c>
      <c r="D46" s="18" t="s">
        <v>126</v>
      </c>
      <c r="E46" s="18" t="s">
        <v>177</v>
      </c>
      <c r="F46" s="18" t="s">
        <v>225</v>
      </c>
      <c r="G46" s="18" t="s">
        <v>84</v>
      </c>
      <c r="H46" s="18" t="s">
        <v>238</v>
      </c>
      <c r="I46" s="21">
        <v>73906750</v>
      </c>
      <c r="J46" s="18" t="s">
        <v>51</v>
      </c>
      <c r="K46" s="21">
        <v>96078775</v>
      </c>
      <c r="L46" s="18" t="s">
        <v>238</v>
      </c>
      <c r="M46" s="21">
        <v>73906750</v>
      </c>
      <c r="N46" s="18" t="s">
        <v>51</v>
      </c>
      <c r="O46" s="21">
        <v>96078775</v>
      </c>
      <c r="P46" s="21">
        <v>73044000</v>
      </c>
      <c r="Q46" s="21">
        <v>862750</v>
      </c>
      <c r="R46" s="21">
        <v>0</v>
      </c>
      <c r="S46" s="22">
        <v>0</v>
      </c>
      <c r="T46" s="18" t="s">
        <v>249</v>
      </c>
      <c r="U46" s="18" t="s">
        <v>249</v>
      </c>
      <c r="V46" s="18" t="s">
        <v>249</v>
      </c>
      <c r="W46" s="22" t="s">
        <v>84</v>
      </c>
      <c r="X46" s="22">
        <v>1</v>
      </c>
      <c r="Y46" s="18" t="s">
        <v>84</v>
      </c>
      <c r="Z46" s="18" t="s">
        <v>84</v>
      </c>
      <c r="AA46" s="22" t="s">
        <v>84</v>
      </c>
      <c r="AB46" s="22" t="s">
        <v>84</v>
      </c>
      <c r="AC46" s="18" t="s">
        <v>84</v>
      </c>
      <c r="AD46" s="24">
        <v>12000</v>
      </c>
      <c r="AE46" s="25">
        <v>6137.96</v>
      </c>
      <c r="AF46" s="24">
        <v>73655540</v>
      </c>
      <c r="AG46" s="25">
        <v>6087</v>
      </c>
      <c r="AH46" s="26">
        <v>1</v>
      </c>
      <c r="AI46" s="24">
        <v>862750</v>
      </c>
      <c r="AJ46" s="24">
        <v>0</v>
      </c>
      <c r="AK46" s="24">
        <v>862750</v>
      </c>
      <c r="AL46" s="24">
        <v>73906750</v>
      </c>
      <c r="AM46" s="24">
        <v>0</v>
      </c>
      <c r="AN46" s="27" t="s">
        <v>84</v>
      </c>
    </row>
    <row r="47" spans="1:40" x14ac:dyDescent="0.15">
      <c r="A47" s="18" t="s">
        <v>82</v>
      </c>
      <c r="B47" s="18" t="s">
        <v>10</v>
      </c>
      <c r="C47" s="18" t="s">
        <v>12</v>
      </c>
      <c r="D47" s="18" t="s">
        <v>127</v>
      </c>
      <c r="E47" s="18" t="s">
        <v>178</v>
      </c>
      <c r="F47" s="18" t="s">
        <v>226</v>
      </c>
      <c r="G47" s="18" t="s">
        <v>84</v>
      </c>
      <c r="H47" s="18" t="s">
        <v>238</v>
      </c>
      <c r="I47" s="21">
        <v>53687000</v>
      </c>
      <c r="J47" s="18" t="s">
        <v>51</v>
      </c>
      <c r="K47" s="21">
        <v>69793100</v>
      </c>
      <c r="L47" s="18" t="s">
        <v>238</v>
      </c>
      <c r="M47" s="21">
        <v>53687000</v>
      </c>
      <c r="N47" s="18" t="s">
        <v>51</v>
      </c>
      <c r="O47" s="21">
        <v>69793100</v>
      </c>
      <c r="P47" s="21">
        <v>53144000</v>
      </c>
      <c r="Q47" s="21">
        <v>543000</v>
      </c>
      <c r="R47" s="21">
        <v>0</v>
      </c>
      <c r="S47" s="22">
        <v>0</v>
      </c>
      <c r="T47" s="18" t="s">
        <v>249</v>
      </c>
      <c r="U47" s="18" t="s">
        <v>249</v>
      </c>
      <c r="V47" s="18" t="s">
        <v>249</v>
      </c>
      <c r="W47" s="22" t="s">
        <v>84</v>
      </c>
      <c r="X47" s="22">
        <v>1</v>
      </c>
      <c r="Y47" s="18" t="s">
        <v>84</v>
      </c>
      <c r="Z47" s="18" t="s">
        <v>84</v>
      </c>
      <c r="AA47" s="22" t="s">
        <v>84</v>
      </c>
      <c r="AB47" s="22" t="s">
        <v>84</v>
      </c>
      <c r="AC47" s="18" t="s">
        <v>84</v>
      </c>
      <c r="AD47" s="24">
        <v>36400</v>
      </c>
      <c r="AE47" s="25">
        <v>1494.98</v>
      </c>
      <c r="AF47" s="24">
        <v>54417371</v>
      </c>
      <c r="AG47" s="25">
        <v>1460</v>
      </c>
      <c r="AH47" s="26">
        <v>1</v>
      </c>
      <c r="AI47" s="24">
        <v>543000</v>
      </c>
      <c r="AJ47" s="24">
        <v>0</v>
      </c>
      <c r="AK47" s="24">
        <v>543000</v>
      </c>
      <c r="AL47" s="24">
        <v>53687000</v>
      </c>
      <c r="AM47" s="24">
        <v>0</v>
      </c>
      <c r="AN47" s="27" t="s">
        <v>84</v>
      </c>
    </row>
    <row r="48" spans="1:40" x14ac:dyDescent="0.15">
      <c r="A48" s="18" t="s">
        <v>82</v>
      </c>
      <c r="B48" s="18" t="s">
        <v>10</v>
      </c>
      <c r="C48" s="18" t="s">
        <v>12</v>
      </c>
      <c r="D48" s="18" t="s">
        <v>128</v>
      </c>
      <c r="E48" s="18" t="s">
        <v>179</v>
      </c>
      <c r="F48" s="18" t="s">
        <v>227</v>
      </c>
      <c r="G48" s="18" t="s">
        <v>84</v>
      </c>
      <c r="H48" s="18" t="s">
        <v>238</v>
      </c>
      <c r="I48" s="21">
        <v>65577120</v>
      </c>
      <c r="J48" s="18" t="s">
        <v>51</v>
      </c>
      <c r="K48" s="21">
        <v>85250256</v>
      </c>
      <c r="L48" s="18" t="s">
        <v>238</v>
      </c>
      <c r="M48" s="21">
        <v>65577120</v>
      </c>
      <c r="N48" s="18" t="s">
        <v>51</v>
      </c>
      <c r="O48" s="21">
        <v>85250256</v>
      </c>
      <c r="P48" s="21">
        <v>64534400</v>
      </c>
      <c r="Q48" s="21">
        <v>1042720</v>
      </c>
      <c r="R48" s="21">
        <v>0</v>
      </c>
      <c r="S48" s="22">
        <v>0</v>
      </c>
      <c r="T48" s="18" t="s">
        <v>249</v>
      </c>
      <c r="U48" s="18" t="s">
        <v>249</v>
      </c>
      <c r="V48" s="18" t="s">
        <v>249</v>
      </c>
      <c r="W48" s="22" t="s">
        <v>84</v>
      </c>
      <c r="X48" s="22">
        <v>1</v>
      </c>
      <c r="Y48" s="18" t="s">
        <v>84</v>
      </c>
      <c r="Z48" s="18" t="s">
        <v>84</v>
      </c>
      <c r="AA48" s="22" t="s">
        <v>84</v>
      </c>
      <c r="AB48" s="22" t="s">
        <v>84</v>
      </c>
      <c r="AC48" s="18" t="s">
        <v>84</v>
      </c>
      <c r="AD48" s="24">
        <v>53600</v>
      </c>
      <c r="AE48" s="25">
        <v>1189.56</v>
      </c>
      <c r="AF48" s="24">
        <v>63760625</v>
      </c>
      <c r="AG48" s="25">
        <v>1204</v>
      </c>
      <c r="AH48" s="26">
        <v>1</v>
      </c>
      <c r="AI48" s="24">
        <v>1042720</v>
      </c>
      <c r="AJ48" s="24">
        <v>0</v>
      </c>
      <c r="AK48" s="24">
        <v>1042720</v>
      </c>
      <c r="AL48" s="24">
        <v>65577120</v>
      </c>
      <c r="AM48" s="24">
        <v>0</v>
      </c>
      <c r="AN48" s="27" t="s">
        <v>84</v>
      </c>
    </row>
    <row r="49" spans="1:40" x14ac:dyDescent="0.15">
      <c r="A49" s="18" t="s">
        <v>82</v>
      </c>
      <c r="B49" s="18" t="s">
        <v>10</v>
      </c>
      <c r="C49" s="18" t="s">
        <v>12</v>
      </c>
      <c r="D49" s="18" t="s">
        <v>129</v>
      </c>
      <c r="E49" s="18" t="s">
        <v>180</v>
      </c>
      <c r="F49" s="18" t="s">
        <v>228</v>
      </c>
      <c r="G49" s="18" t="s">
        <v>84</v>
      </c>
      <c r="H49" s="18" t="s">
        <v>238</v>
      </c>
      <c r="I49" s="21">
        <v>56292400</v>
      </c>
      <c r="J49" s="18" t="s">
        <v>51</v>
      </c>
      <c r="K49" s="21">
        <v>73180120</v>
      </c>
      <c r="L49" s="18" t="s">
        <v>238</v>
      </c>
      <c r="M49" s="21">
        <v>56292400</v>
      </c>
      <c r="N49" s="18" t="s">
        <v>51</v>
      </c>
      <c r="O49" s="21">
        <v>73180120</v>
      </c>
      <c r="P49" s="21">
        <v>55238400</v>
      </c>
      <c r="Q49" s="21">
        <v>1054000</v>
      </c>
      <c r="R49" s="21">
        <v>0</v>
      </c>
      <c r="S49" s="22">
        <v>0</v>
      </c>
      <c r="T49" s="18" t="s">
        <v>249</v>
      </c>
      <c r="U49" s="18" t="s">
        <v>249</v>
      </c>
      <c r="V49" s="18" t="s">
        <v>249</v>
      </c>
      <c r="W49" s="22" t="s">
        <v>84</v>
      </c>
      <c r="X49" s="22">
        <v>1</v>
      </c>
      <c r="Y49" s="18" t="s">
        <v>84</v>
      </c>
      <c r="Z49" s="18" t="s">
        <v>84</v>
      </c>
      <c r="AA49" s="22" t="s">
        <v>84</v>
      </c>
      <c r="AB49" s="22" t="s">
        <v>84</v>
      </c>
      <c r="AC49" s="18" t="s">
        <v>84</v>
      </c>
      <c r="AD49" s="24">
        <v>13700</v>
      </c>
      <c r="AE49" s="25">
        <v>4034.22</v>
      </c>
      <c r="AF49" s="24">
        <v>55268856</v>
      </c>
      <c r="AG49" s="25">
        <v>4032</v>
      </c>
      <c r="AH49" s="26">
        <v>1</v>
      </c>
      <c r="AI49" s="24">
        <v>1054000</v>
      </c>
      <c r="AJ49" s="24">
        <v>0</v>
      </c>
      <c r="AK49" s="24">
        <v>1054000</v>
      </c>
      <c r="AL49" s="24">
        <v>56292400</v>
      </c>
      <c r="AM49" s="24">
        <v>0</v>
      </c>
      <c r="AN49" s="27" t="s">
        <v>84</v>
      </c>
    </row>
    <row r="50" spans="1:40" x14ac:dyDescent="0.15">
      <c r="A50" s="18" t="s">
        <v>82</v>
      </c>
      <c r="B50" s="18" t="s">
        <v>10</v>
      </c>
      <c r="C50" s="18" t="s">
        <v>12</v>
      </c>
      <c r="D50" s="18" t="s">
        <v>130</v>
      </c>
      <c r="E50" s="18" t="s">
        <v>181</v>
      </c>
      <c r="F50" s="18" t="s">
        <v>229</v>
      </c>
      <c r="G50" s="18" t="s">
        <v>84</v>
      </c>
      <c r="H50" s="18" t="s">
        <v>238</v>
      </c>
      <c r="I50" s="21">
        <v>65822600</v>
      </c>
      <c r="J50" s="18" t="s">
        <v>51</v>
      </c>
      <c r="K50" s="21">
        <v>85569380</v>
      </c>
      <c r="L50" s="18" t="s">
        <v>238</v>
      </c>
      <c r="M50" s="21">
        <v>65822600</v>
      </c>
      <c r="N50" s="18" t="s">
        <v>51</v>
      </c>
      <c r="O50" s="21">
        <v>85569380</v>
      </c>
      <c r="P50" s="21">
        <v>64601600</v>
      </c>
      <c r="Q50" s="21">
        <v>1221000</v>
      </c>
      <c r="R50" s="21">
        <v>0</v>
      </c>
      <c r="S50" s="22">
        <v>0</v>
      </c>
      <c r="T50" s="18" t="s">
        <v>50</v>
      </c>
      <c r="U50" s="18" t="s">
        <v>84</v>
      </c>
      <c r="V50" s="18" t="s">
        <v>252</v>
      </c>
      <c r="W50" s="22" t="s">
        <v>84</v>
      </c>
      <c r="X50" s="22">
        <v>1</v>
      </c>
      <c r="Y50" s="18" t="s">
        <v>84</v>
      </c>
      <c r="Z50" s="18" t="s">
        <v>84</v>
      </c>
      <c r="AA50" s="22" t="s">
        <v>84</v>
      </c>
      <c r="AB50" s="22" t="s">
        <v>84</v>
      </c>
      <c r="AC50" s="18" t="s">
        <v>84</v>
      </c>
      <c r="AD50" s="24">
        <v>11200</v>
      </c>
      <c r="AE50" s="25">
        <v>5941.02</v>
      </c>
      <c r="AF50" s="24">
        <v>66539443</v>
      </c>
      <c r="AG50" s="25">
        <v>5768</v>
      </c>
      <c r="AH50" s="26">
        <v>1</v>
      </c>
      <c r="AI50" s="24">
        <v>1221000</v>
      </c>
      <c r="AJ50" s="24">
        <v>0</v>
      </c>
      <c r="AK50" s="24">
        <v>1221000</v>
      </c>
      <c r="AL50" s="24">
        <v>65822600</v>
      </c>
      <c r="AM50" s="24">
        <v>0</v>
      </c>
      <c r="AN50" s="27" t="s">
        <v>84</v>
      </c>
    </row>
    <row r="51" spans="1:40" x14ac:dyDescent="0.15">
      <c r="A51" s="18" t="s">
        <v>82</v>
      </c>
      <c r="B51" s="18" t="s">
        <v>10</v>
      </c>
      <c r="C51" s="18" t="s">
        <v>12</v>
      </c>
      <c r="D51" s="18" t="s">
        <v>131</v>
      </c>
      <c r="E51" s="18" t="s">
        <v>182</v>
      </c>
      <c r="F51" s="18" t="s">
        <v>230</v>
      </c>
      <c r="G51" s="18" t="s">
        <v>84</v>
      </c>
      <c r="H51" s="18" t="s">
        <v>238</v>
      </c>
      <c r="I51" s="21">
        <v>82031600</v>
      </c>
      <c r="J51" s="18" t="s">
        <v>51</v>
      </c>
      <c r="K51" s="21">
        <v>106641080</v>
      </c>
      <c r="L51" s="18" t="s">
        <v>238</v>
      </c>
      <c r="M51" s="21">
        <v>82031600</v>
      </c>
      <c r="N51" s="18" t="s">
        <v>51</v>
      </c>
      <c r="O51" s="21">
        <v>106641080</v>
      </c>
      <c r="P51" s="21">
        <v>80225600</v>
      </c>
      <c r="Q51" s="21">
        <v>1806000</v>
      </c>
      <c r="R51" s="21">
        <v>0</v>
      </c>
      <c r="S51" s="22">
        <v>0</v>
      </c>
      <c r="T51" s="18" t="s">
        <v>50</v>
      </c>
      <c r="U51" s="18" t="s">
        <v>84</v>
      </c>
      <c r="V51" s="18" t="s">
        <v>252</v>
      </c>
      <c r="W51" s="22" t="s">
        <v>84</v>
      </c>
      <c r="X51" s="22">
        <v>1</v>
      </c>
      <c r="Y51" s="18" t="s">
        <v>84</v>
      </c>
      <c r="Z51" s="18" t="s">
        <v>84</v>
      </c>
      <c r="AA51" s="22" t="s">
        <v>84</v>
      </c>
      <c r="AB51" s="22" t="s">
        <v>84</v>
      </c>
      <c r="AC51" s="18" t="s">
        <v>84</v>
      </c>
      <c r="AD51" s="24">
        <v>30400</v>
      </c>
      <c r="AE51" s="25">
        <v>2806.41</v>
      </c>
      <c r="AF51" s="24">
        <v>85315151</v>
      </c>
      <c r="AG51" s="25">
        <v>2639</v>
      </c>
      <c r="AH51" s="26">
        <v>1</v>
      </c>
      <c r="AI51" s="24">
        <v>1806000</v>
      </c>
      <c r="AJ51" s="24">
        <v>0</v>
      </c>
      <c r="AK51" s="24">
        <v>1806000</v>
      </c>
      <c r="AL51" s="24">
        <v>82031600</v>
      </c>
      <c r="AM51" s="24">
        <v>0</v>
      </c>
      <c r="AN51" s="27" t="s">
        <v>84</v>
      </c>
    </row>
    <row r="52" spans="1:40" x14ac:dyDescent="0.15">
      <c r="A52" s="18" t="s">
        <v>82</v>
      </c>
      <c r="B52" s="18" t="s">
        <v>10</v>
      </c>
      <c r="C52" s="18" t="s">
        <v>12</v>
      </c>
      <c r="D52" s="18" t="s">
        <v>132</v>
      </c>
      <c r="E52" s="18" t="s">
        <v>183</v>
      </c>
      <c r="F52" s="18" t="s">
        <v>231</v>
      </c>
      <c r="G52" s="18" t="s">
        <v>84</v>
      </c>
      <c r="H52" s="18" t="s">
        <v>238</v>
      </c>
      <c r="I52" s="21">
        <v>26225600</v>
      </c>
      <c r="J52" s="18" t="s">
        <v>51</v>
      </c>
      <c r="K52" s="21">
        <v>34093280</v>
      </c>
      <c r="L52" s="18" t="s">
        <v>238</v>
      </c>
      <c r="M52" s="21">
        <v>26225600</v>
      </c>
      <c r="N52" s="18" t="s">
        <v>51</v>
      </c>
      <c r="O52" s="21">
        <v>34093280</v>
      </c>
      <c r="P52" s="21">
        <v>26225600</v>
      </c>
      <c r="Q52" s="21">
        <v>0</v>
      </c>
      <c r="R52" s="21">
        <v>0</v>
      </c>
      <c r="S52" s="22">
        <v>0</v>
      </c>
      <c r="T52" s="18" t="s">
        <v>50</v>
      </c>
      <c r="U52" s="18" t="s">
        <v>84</v>
      </c>
      <c r="V52" s="18" t="s">
        <v>252</v>
      </c>
      <c r="W52" s="22" t="s">
        <v>84</v>
      </c>
      <c r="X52" s="22">
        <v>1</v>
      </c>
      <c r="Y52" s="18" t="s">
        <v>84</v>
      </c>
      <c r="Z52" s="18" t="s">
        <v>84</v>
      </c>
      <c r="AA52" s="22" t="s">
        <v>84</v>
      </c>
      <c r="AB52" s="22" t="s">
        <v>84</v>
      </c>
      <c r="AC52" s="18" t="s">
        <v>84</v>
      </c>
      <c r="AD52" s="24">
        <v>7400</v>
      </c>
      <c r="AE52" s="25">
        <v>3720.24</v>
      </c>
      <c r="AF52" s="24">
        <v>27529804</v>
      </c>
      <c r="AG52" s="25">
        <v>3544</v>
      </c>
      <c r="AH52" s="26">
        <v>1</v>
      </c>
      <c r="AI52" s="24">
        <v>0</v>
      </c>
      <c r="AJ52" s="24">
        <v>0</v>
      </c>
      <c r="AK52" s="24">
        <v>0</v>
      </c>
      <c r="AL52" s="24">
        <v>26225600</v>
      </c>
      <c r="AM52" s="24">
        <v>0</v>
      </c>
      <c r="AN52" s="27" t="s">
        <v>84</v>
      </c>
    </row>
    <row r="53" spans="1:40" x14ac:dyDescent="0.15">
      <c r="A53" s="18" t="s">
        <v>82</v>
      </c>
      <c r="B53" s="18" t="s">
        <v>10</v>
      </c>
      <c r="C53" s="18" t="s">
        <v>12</v>
      </c>
      <c r="D53" s="18" t="s">
        <v>133</v>
      </c>
      <c r="E53" s="18" t="s">
        <v>184</v>
      </c>
      <c r="F53" s="18" t="s">
        <v>232</v>
      </c>
      <c r="G53" s="18" t="s">
        <v>84</v>
      </c>
      <c r="H53" s="18" t="s">
        <v>238</v>
      </c>
      <c r="I53" s="21">
        <v>39929140</v>
      </c>
      <c r="J53" s="18" t="s">
        <v>51</v>
      </c>
      <c r="K53" s="21">
        <v>51907882</v>
      </c>
      <c r="L53" s="18" t="s">
        <v>238</v>
      </c>
      <c r="M53" s="21">
        <v>39929140</v>
      </c>
      <c r="N53" s="18" t="s">
        <v>51</v>
      </c>
      <c r="O53" s="21">
        <v>51907882</v>
      </c>
      <c r="P53" s="21">
        <v>39137940</v>
      </c>
      <c r="Q53" s="21">
        <v>791200</v>
      </c>
      <c r="R53" s="21">
        <v>0</v>
      </c>
      <c r="S53" s="22">
        <v>0</v>
      </c>
      <c r="T53" s="18" t="s">
        <v>50</v>
      </c>
      <c r="U53" s="18" t="s">
        <v>84</v>
      </c>
      <c r="V53" s="18" t="s">
        <v>252</v>
      </c>
      <c r="W53" s="22" t="s">
        <v>84</v>
      </c>
      <c r="X53" s="22">
        <v>1</v>
      </c>
      <c r="Y53" s="18" t="s">
        <v>84</v>
      </c>
      <c r="Z53" s="18" t="s">
        <v>84</v>
      </c>
      <c r="AA53" s="22" t="s">
        <v>84</v>
      </c>
      <c r="AB53" s="22" t="s">
        <v>84</v>
      </c>
      <c r="AC53" s="18" t="s">
        <v>84</v>
      </c>
      <c r="AD53" s="24">
        <v>185400</v>
      </c>
      <c r="AE53" s="25">
        <v>215.77</v>
      </c>
      <c r="AF53" s="24">
        <v>40005524</v>
      </c>
      <c r="AG53" s="25">
        <v>211.1</v>
      </c>
      <c r="AH53" s="26">
        <v>1</v>
      </c>
      <c r="AI53" s="24">
        <v>791200</v>
      </c>
      <c r="AJ53" s="24">
        <v>0</v>
      </c>
      <c r="AK53" s="24">
        <v>791200</v>
      </c>
      <c r="AL53" s="24">
        <v>39929140</v>
      </c>
      <c r="AM53" s="24">
        <v>0</v>
      </c>
      <c r="AN53" s="27" t="s">
        <v>84</v>
      </c>
    </row>
    <row r="54" spans="1:40" x14ac:dyDescent="0.15">
      <c r="A54" s="18" t="s">
        <v>83</v>
      </c>
      <c r="B54" s="18" t="s">
        <v>10</v>
      </c>
      <c r="C54" s="18" t="s">
        <v>12</v>
      </c>
      <c r="D54" s="18" t="s">
        <v>134</v>
      </c>
      <c r="E54" s="18" t="s">
        <v>84</v>
      </c>
      <c r="F54" s="18" t="s">
        <v>233</v>
      </c>
      <c r="G54" s="18" t="s">
        <v>235</v>
      </c>
      <c r="H54" s="18" t="s">
        <v>239</v>
      </c>
      <c r="I54" s="21">
        <v>2333</v>
      </c>
      <c r="J54" s="18" t="s">
        <v>243</v>
      </c>
      <c r="K54" s="21">
        <v>466.6</v>
      </c>
      <c r="L54" s="18" t="s">
        <v>239</v>
      </c>
      <c r="M54" s="21">
        <v>2333</v>
      </c>
      <c r="N54" s="18" t="s">
        <v>243</v>
      </c>
      <c r="O54" s="21">
        <v>466.6</v>
      </c>
      <c r="P54" s="21">
        <v>2333</v>
      </c>
      <c r="Q54" s="21">
        <v>0</v>
      </c>
      <c r="R54" s="21">
        <v>0</v>
      </c>
      <c r="S54" s="22">
        <v>0</v>
      </c>
      <c r="T54" s="18" t="s">
        <v>84</v>
      </c>
      <c r="U54" s="18" t="s">
        <v>84</v>
      </c>
      <c r="V54" s="18" t="s">
        <v>84</v>
      </c>
      <c r="W54" s="22" t="s">
        <v>84</v>
      </c>
      <c r="X54" s="22">
        <v>1</v>
      </c>
      <c r="Y54" s="18" t="s">
        <v>84</v>
      </c>
      <c r="Z54" s="18" t="s">
        <v>84</v>
      </c>
      <c r="AA54" s="22" t="s">
        <v>84</v>
      </c>
      <c r="AB54" s="22" t="s">
        <v>84</v>
      </c>
      <c r="AC54" s="18" t="s">
        <v>258</v>
      </c>
      <c r="AD54" s="24">
        <v>2333</v>
      </c>
      <c r="AE54" s="25">
        <v>1</v>
      </c>
      <c r="AF54" s="24">
        <v>2333</v>
      </c>
      <c r="AG54" s="25">
        <v>1</v>
      </c>
      <c r="AH54" s="26">
        <v>1</v>
      </c>
      <c r="AI54" s="24">
        <v>0</v>
      </c>
      <c r="AJ54" s="24">
        <v>0</v>
      </c>
      <c r="AK54" s="24">
        <v>0</v>
      </c>
      <c r="AL54" s="24">
        <v>2333</v>
      </c>
      <c r="AM54" s="24">
        <v>0</v>
      </c>
      <c r="AN54" s="27" t="s">
        <v>235</v>
      </c>
    </row>
    <row r="55" spans="1:40" x14ac:dyDescent="0.15">
      <c r="A55" s="18" t="s">
        <v>83</v>
      </c>
      <c r="B55" s="18" t="s">
        <v>10</v>
      </c>
      <c r="C55" s="18" t="s">
        <v>12</v>
      </c>
      <c r="D55" s="18" t="s">
        <v>134</v>
      </c>
      <c r="E55" s="18" t="s">
        <v>84</v>
      </c>
      <c r="F55" s="18" t="s">
        <v>233</v>
      </c>
      <c r="G55" s="18" t="s">
        <v>236</v>
      </c>
      <c r="H55" s="18" t="s">
        <v>239</v>
      </c>
      <c r="I55" s="21">
        <v>1648332</v>
      </c>
      <c r="J55" s="18" t="s">
        <v>243</v>
      </c>
      <c r="K55" s="21">
        <v>329666.40000000002</v>
      </c>
      <c r="L55" s="18" t="s">
        <v>239</v>
      </c>
      <c r="M55" s="21">
        <v>1648332</v>
      </c>
      <c r="N55" s="18" t="s">
        <v>243</v>
      </c>
      <c r="O55" s="21">
        <v>329666.40000000002</v>
      </c>
      <c r="P55" s="21">
        <v>1648300</v>
      </c>
      <c r="Q55" s="21">
        <v>32</v>
      </c>
      <c r="R55" s="21">
        <v>0</v>
      </c>
      <c r="S55" s="22">
        <v>0</v>
      </c>
      <c r="T55" s="18" t="s">
        <v>84</v>
      </c>
      <c r="U55" s="18" t="s">
        <v>84</v>
      </c>
      <c r="V55" s="18" t="s">
        <v>84</v>
      </c>
      <c r="W55" s="22" t="s">
        <v>84</v>
      </c>
      <c r="X55" s="22">
        <v>1</v>
      </c>
      <c r="Y55" s="18" t="s">
        <v>84</v>
      </c>
      <c r="Z55" s="18" t="s">
        <v>84</v>
      </c>
      <c r="AA55" s="22" t="s">
        <v>84</v>
      </c>
      <c r="AB55" s="22" t="s">
        <v>84</v>
      </c>
      <c r="AC55" s="18" t="s">
        <v>259</v>
      </c>
      <c r="AD55" s="24">
        <v>1648300</v>
      </c>
      <c r="AE55" s="25">
        <v>1</v>
      </c>
      <c r="AF55" s="24">
        <v>1648300</v>
      </c>
      <c r="AG55" s="25">
        <v>1</v>
      </c>
      <c r="AH55" s="26">
        <v>1</v>
      </c>
      <c r="AI55" s="24">
        <v>32</v>
      </c>
      <c r="AJ55" s="24">
        <v>0</v>
      </c>
      <c r="AK55" s="24">
        <v>32</v>
      </c>
      <c r="AL55" s="24">
        <v>1648332</v>
      </c>
      <c r="AM55" s="24">
        <v>0</v>
      </c>
      <c r="AN55" s="27" t="s">
        <v>236</v>
      </c>
    </row>
    <row r="56" spans="1:40" x14ac:dyDescent="0.15">
      <c r="A56" s="18" t="s">
        <v>83</v>
      </c>
      <c r="B56" s="18" t="s">
        <v>10</v>
      </c>
      <c r="C56" s="18" t="s">
        <v>12</v>
      </c>
      <c r="D56" s="18" t="s">
        <v>134</v>
      </c>
      <c r="E56" s="18" t="s">
        <v>84</v>
      </c>
      <c r="F56" s="18" t="s">
        <v>233</v>
      </c>
      <c r="G56" s="18" t="s">
        <v>237</v>
      </c>
      <c r="H56" s="18" t="s">
        <v>239</v>
      </c>
      <c r="I56" s="21">
        <v>5268647</v>
      </c>
      <c r="J56" s="18" t="s">
        <v>243</v>
      </c>
      <c r="K56" s="21">
        <v>1053729.4000000001</v>
      </c>
      <c r="L56" s="18" t="s">
        <v>239</v>
      </c>
      <c r="M56" s="21">
        <v>5268647</v>
      </c>
      <c r="N56" s="18" t="s">
        <v>243</v>
      </c>
      <c r="O56" s="21">
        <v>1053729.4000000001</v>
      </c>
      <c r="P56" s="21">
        <v>5268541</v>
      </c>
      <c r="Q56" s="21">
        <v>106</v>
      </c>
      <c r="R56" s="21">
        <v>0</v>
      </c>
      <c r="S56" s="22">
        <v>0</v>
      </c>
      <c r="T56" s="18" t="s">
        <v>84</v>
      </c>
      <c r="U56" s="18" t="s">
        <v>84</v>
      </c>
      <c r="V56" s="18" t="s">
        <v>84</v>
      </c>
      <c r="W56" s="22" t="s">
        <v>84</v>
      </c>
      <c r="X56" s="22">
        <v>1</v>
      </c>
      <c r="Y56" s="18" t="s">
        <v>84</v>
      </c>
      <c r="Z56" s="18" t="s">
        <v>84</v>
      </c>
      <c r="AA56" s="22" t="s">
        <v>84</v>
      </c>
      <c r="AB56" s="22" t="s">
        <v>84</v>
      </c>
      <c r="AC56" s="18" t="s">
        <v>260</v>
      </c>
      <c r="AD56" s="24">
        <v>5268541</v>
      </c>
      <c r="AE56" s="25">
        <v>1</v>
      </c>
      <c r="AF56" s="24">
        <v>5268541</v>
      </c>
      <c r="AG56" s="25">
        <v>1</v>
      </c>
      <c r="AH56" s="26">
        <v>1</v>
      </c>
      <c r="AI56" s="24">
        <v>106</v>
      </c>
      <c r="AJ56" s="24">
        <v>0</v>
      </c>
      <c r="AK56" s="24">
        <v>106</v>
      </c>
      <c r="AL56" s="24">
        <v>5268647</v>
      </c>
      <c r="AM56" s="24">
        <v>0</v>
      </c>
      <c r="AN56" s="27" t="s">
        <v>237</v>
      </c>
    </row>
    <row r="57" spans="1:40" x14ac:dyDescent="0.15">
      <c r="A57" s="18" t="s">
        <v>4</v>
      </c>
      <c r="B57" s="18" t="s">
        <v>84</v>
      </c>
      <c r="C57" s="18" t="s">
        <v>12</v>
      </c>
      <c r="D57" s="18" t="s">
        <v>135</v>
      </c>
      <c r="E57" s="18" t="s">
        <v>84</v>
      </c>
      <c r="F57" s="18" t="s">
        <v>234</v>
      </c>
      <c r="G57" s="18" t="s">
        <v>84</v>
      </c>
      <c r="H57" s="18" t="s">
        <v>240</v>
      </c>
      <c r="I57" s="21">
        <v>15007685</v>
      </c>
      <c r="J57" s="18" t="s">
        <v>2</v>
      </c>
      <c r="K57" s="21">
        <v>0</v>
      </c>
      <c r="L57" s="18" t="s">
        <v>240</v>
      </c>
      <c r="M57" s="21">
        <v>15007685</v>
      </c>
      <c r="N57" s="18" t="s">
        <v>2</v>
      </c>
      <c r="O57" s="21">
        <v>0</v>
      </c>
      <c r="P57" s="21">
        <v>15007685</v>
      </c>
      <c r="Q57" s="21">
        <v>0</v>
      </c>
      <c r="R57" s="21">
        <v>0</v>
      </c>
      <c r="S57" s="22">
        <v>0</v>
      </c>
      <c r="T57" s="18" t="s">
        <v>84</v>
      </c>
      <c r="U57" s="18" t="s">
        <v>84</v>
      </c>
      <c r="V57" s="18" t="s">
        <v>84</v>
      </c>
      <c r="W57" s="22" t="s">
        <v>84</v>
      </c>
      <c r="X57" s="22">
        <v>1</v>
      </c>
      <c r="Y57" s="18" t="s">
        <v>84</v>
      </c>
      <c r="Z57" s="18" t="s">
        <v>84</v>
      </c>
      <c r="AA57" s="22" t="s">
        <v>84</v>
      </c>
      <c r="AB57" s="22" t="s">
        <v>84</v>
      </c>
      <c r="AC57" s="18" t="s">
        <v>84</v>
      </c>
      <c r="AD57" s="24">
        <v>0</v>
      </c>
      <c r="AE57" s="25">
        <v>0</v>
      </c>
      <c r="AF57" s="24">
        <v>15007685</v>
      </c>
      <c r="AG57" s="25">
        <v>1</v>
      </c>
      <c r="AH57" s="26">
        <v>1</v>
      </c>
      <c r="AI57" s="24">
        <v>0</v>
      </c>
      <c r="AJ57" s="24">
        <v>0</v>
      </c>
      <c r="AK57" s="24">
        <v>0</v>
      </c>
      <c r="AL57" s="24">
        <v>15007685</v>
      </c>
      <c r="AM57" s="24">
        <v>0</v>
      </c>
      <c r="AN57" s="27" t="s">
        <v>84</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21"/>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15.5" style="1" bestFit="1" customWidth="1"/>
    <col min="37" max="16384" width="9" style="1"/>
  </cols>
  <sheetData>
    <row r="1" spans="1:38" x14ac:dyDescent="0.15">
      <c r="A1" s="1" t="s">
        <v>0</v>
      </c>
      <c r="B1" s="3" t="s">
        <v>7</v>
      </c>
      <c r="Z1" s="11"/>
      <c r="AA1" s="11"/>
      <c r="AK1" s="11"/>
      <c r="AL1" s="11"/>
    </row>
    <row r="2" spans="1:38" x14ac:dyDescent="0.15">
      <c r="A2" s="1" t="s">
        <v>1</v>
      </c>
      <c r="B2" s="4">
        <v>46112</v>
      </c>
      <c r="D2" s="1" t="s">
        <v>13</v>
      </c>
      <c r="F2" s="1" t="s">
        <v>37</v>
      </c>
      <c r="G2" s="1" t="s">
        <v>40</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11</v>
      </c>
      <c r="D4" s="744" t="s">
        <v>14</v>
      </c>
      <c r="E4" s="744" t="s">
        <v>26</v>
      </c>
      <c r="F4" s="740" t="s">
        <v>38</v>
      </c>
      <c r="G4" s="744" t="s">
        <v>41</v>
      </c>
      <c r="H4" s="742" t="s">
        <v>45</v>
      </c>
      <c r="I4" s="742"/>
      <c r="J4" s="742" t="s">
        <v>48</v>
      </c>
      <c r="K4" s="742"/>
      <c r="L4" s="742" t="s">
        <v>49</v>
      </c>
      <c r="M4" s="754" t="s">
        <v>52</v>
      </c>
      <c r="N4" s="741" t="s">
        <v>53</v>
      </c>
      <c r="O4" s="741" t="s">
        <v>54</v>
      </c>
      <c r="P4" s="741" t="s">
        <v>55</v>
      </c>
      <c r="Q4" s="741" t="s">
        <v>57</v>
      </c>
      <c r="R4" s="746" t="s">
        <v>58</v>
      </c>
      <c r="S4" s="746" t="s">
        <v>59</v>
      </c>
      <c r="T4" s="740" t="s">
        <v>60</v>
      </c>
      <c r="U4" s="742" t="s">
        <v>63</v>
      </c>
      <c r="V4" s="754" t="s">
        <v>64</v>
      </c>
      <c r="W4" s="754" t="s">
        <v>65</v>
      </c>
      <c r="X4" s="754" t="s">
        <v>66</v>
      </c>
      <c r="Y4" s="754" t="s">
        <v>67</v>
      </c>
      <c r="Z4" s="752" t="s">
        <v>69</v>
      </c>
      <c r="AA4" s="752" t="s">
        <v>70</v>
      </c>
      <c r="AB4" s="752" t="s">
        <v>71</v>
      </c>
      <c r="AC4" s="752" t="s">
        <v>72</v>
      </c>
      <c r="AD4" s="752" t="s">
        <v>73</v>
      </c>
      <c r="AE4" s="752" t="s">
        <v>74</v>
      </c>
      <c r="AF4" s="752" t="s">
        <v>75</v>
      </c>
      <c r="AG4" s="752" t="s">
        <v>76</v>
      </c>
      <c r="AH4" s="752" t="s">
        <v>77</v>
      </c>
      <c r="AI4" s="752" t="s">
        <v>78</v>
      </c>
      <c r="AJ4" s="752" t="s">
        <v>79</v>
      </c>
    </row>
    <row r="5" spans="1:38" customFormat="1" ht="22.5" x14ac:dyDescent="0.15">
      <c r="A5" s="741"/>
      <c r="B5" s="741"/>
      <c r="C5" s="741"/>
      <c r="D5" s="745"/>
      <c r="E5" s="745"/>
      <c r="F5" s="745"/>
      <c r="G5" s="745"/>
      <c r="H5" s="5" t="s">
        <v>46</v>
      </c>
      <c r="I5" s="5" t="s">
        <v>47</v>
      </c>
      <c r="J5" s="5" t="s">
        <v>46</v>
      </c>
      <c r="K5" s="5" t="s">
        <v>47</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12</v>
      </c>
      <c r="D6" s="2" t="s">
        <v>15</v>
      </c>
      <c r="E6" s="2" t="s">
        <v>27</v>
      </c>
      <c r="F6" s="2" t="s">
        <v>9</v>
      </c>
      <c r="G6" s="2" t="s">
        <v>42</v>
      </c>
      <c r="H6" s="6">
        <v>0</v>
      </c>
      <c r="I6" s="6">
        <v>0</v>
      </c>
      <c r="J6" s="6">
        <v>0</v>
      </c>
      <c r="K6" s="6">
        <v>0</v>
      </c>
      <c r="L6" s="2" t="s">
        <v>9</v>
      </c>
      <c r="M6" s="6">
        <v>0</v>
      </c>
      <c r="N6" s="8" t="s">
        <v>9</v>
      </c>
      <c r="O6" s="8" t="s">
        <v>9</v>
      </c>
      <c r="P6" s="2" t="s">
        <v>9</v>
      </c>
      <c r="Q6" s="9">
        <v>0</v>
      </c>
      <c r="R6" s="10">
        <v>0</v>
      </c>
      <c r="S6" s="9">
        <v>0</v>
      </c>
      <c r="T6" s="2" t="s">
        <v>61</v>
      </c>
      <c r="U6" s="6">
        <v>0</v>
      </c>
      <c r="V6" s="9" t="s">
        <v>9</v>
      </c>
      <c r="W6" s="9">
        <v>1</v>
      </c>
      <c r="X6" s="9">
        <v>1</v>
      </c>
      <c r="Y6" s="2" t="s">
        <v>9</v>
      </c>
      <c r="Z6" s="12">
        <v>0</v>
      </c>
      <c r="AA6" s="13">
        <v>0</v>
      </c>
      <c r="AB6" s="12">
        <v>31918448</v>
      </c>
      <c r="AC6" s="13">
        <v>1</v>
      </c>
      <c r="AD6" s="14">
        <v>1</v>
      </c>
      <c r="AE6" s="12">
        <v>0</v>
      </c>
      <c r="AF6" s="12">
        <v>0</v>
      </c>
      <c r="AG6" s="12">
        <v>0</v>
      </c>
      <c r="AH6" s="12">
        <v>31918448</v>
      </c>
      <c r="AI6" s="12">
        <v>0</v>
      </c>
      <c r="AJ6" s="15" t="s">
        <v>9</v>
      </c>
    </row>
    <row r="7" spans="1:38" x14ac:dyDescent="0.15">
      <c r="A7" s="2" t="s">
        <v>4</v>
      </c>
      <c r="B7" s="2" t="s">
        <v>9</v>
      </c>
      <c r="C7" s="2" t="s">
        <v>12</v>
      </c>
      <c r="D7" s="2" t="s">
        <v>16</v>
      </c>
      <c r="E7" s="2" t="s">
        <v>28</v>
      </c>
      <c r="F7" s="2" t="s">
        <v>9</v>
      </c>
      <c r="G7" s="2" t="s">
        <v>42</v>
      </c>
      <c r="H7" s="6">
        <v>0</v>
      </c>
      <c r="I7" s="6">
        <v>0</v>
      </c>
      <c r="J7" s="6">
        <v>0</v>
      </c>
      <c r="K7" s="6">
        <v>0</v>
      </c>
      <c r="L7" s="2" t="s">
        <v>9</v>
      </c>
      <c r="M7" s="6">
        <v>0</v>
      </c>
      <c r="N7" s="8" t="s">
        <v>9</v>
      </c>
      <c r="O7" s="8" t="s">
        <v>9</v>
      </c>
      <c r="P7" s="2" t="s">
        <v>9</v>
      </c>
      <c r="Q7" s="9">
        <v>0</v>
      </c>
      <c r="R7" s="10">
        <v>0</v>
      </c>
      <c r="S7" s="9">
        <v>0</v>
      </c>
      <c r="T7" s="2" t="s">
        <v>61</v>
      </c>
      <c r="U7" s="6">
        <v>0</v>
      </c>
      <c r="V7" s="9" t="s">
        <v>9</v>
      </c>
      <c r="W7" s="9">
        <v>1</v>
      </c>
      <c r="X7" s="9">
        <v>1</v>
      </c>
      <c r="Y7" s="2" t="s">
        <v>9</v>
      </c>
      <c r="Z7" s="12">
        <v>0</v>
      </c>
      <c r="AA7" s="13">
        <v>0</v>
      </c>
      <c r="AB7" s="12">
        <v>-15257345</v>
      </c>
      <c r="AC7" s="13">
        <v>1</v>
      </c>
      <c r="AD7" s="14">
        <v>1</v>
      </c>
      <c r="AE7" s="12">
        <v>0</v>
      </c>
      <c r="AF7" s="12">
        <v>0</v>
      </c>
      <c r="AG7" s="12">
        <v>0</v>
      </c>
      <c r="AH7" s="12">
        <v>-15257345</v>
      </c>
      <c r="AI7" s="12">
        <v>0</v>
      </c>
      <c r="AJ7" s="15" t="s">
        <v>9</v>
      </c>
    </row>
    <row r="8" spans="1:38" x14ac:dyDescent="0.15">
      <c r="A8" s="2" t="s">
        <v>4</v>
      </c>
      <c r="B8" s="2" t="s">
        <v>9</v>
      </c>
      <c r="C8" s="2" t="s">
        <v>12</v>
      </c>
      <c r="D8" s="2" t="s">
        <v>17</v>
      </c>
      <c r="E8" s="2" t="s">
        <v>29</v>
      </c>
      <c r="F8" s="2" t="s">
        <v>9</v>
      </c>
      <c r="G8" s="2" t="s">
        <v>42</v>
      </c>
      <c r="H8" s="6">
        <v>0</v>
      </c>
      <c r="I8" s="6">
        <v>0</v>
      </c>
      <c r="J8" s="6">
        <v>0</v>
      </c>
      <c r="K8" s="6">
        <v>0</v>
      </c>
      <c r="L8" s="2" t="s">
        <v>9</v>
      </c>
      <c r="M8" s="6">
        <v>0</v>
      </c>
      <c r="N8" s="8" t="s">
        <v>9</v>
      </c>
      <c r="O8" s="8" t="s">
        <v>9</v>
      </c>
      <c r="P8" s="2" t="s">
        <v>9</v>
      </c>
      <c r="Q8" s="9">
        <v>0</v>
      </c>
      <c r="R8" s="10">
        <v>0</v>
      </c>
      <c r="S8" s="9">
        <v>0</v>
      </c>
      <c r="T8" s="2" t="s">
        <v>61</v>
      </c>
      <c r="U8" s="6">
        <v>0</v>
      </c>
      <c r="V8" s="9" t="s">
        <v>9</v>
      </c>
      <c r="W8" s="9">
        <v>1</v>
      </c>
      <c r="X8" s="9">
        <v>1</v>
      </c>
      <c r="Y8" s="2" t="s">
        <v>9</v>
      </c>
      <c r="Z8" s="12">
        <v>0</v>
      </c>
      <c r="AA8" s="13">
        <v>0</v>
      </c>
      <c r="AB8" s="12">
        <v>-31918448</v>
      </c>
      <c r="AC8" s="13">
        <v>1</v>
      </c>
      <c r="AD8" s="14">
        <v>1</v>
      </c>
      <c r="AE8" s="12">
        <v>0</v>
      </c>
      <c r="AF8" s="12">
        <v>0</v>
      </c>
      <c r="AG8" s="12">
        <v>0</v>
      </c>
      <c r="AH8" s="12">
        <v>-31918448</v>
      </c>
      <c r="AI8" s="12">
        <v>0</v>
      </c>
      <c r="AJ8" s="15" t="s">
        <v>9</v>
      </c>
    </row>
    <row r="9" spans="1:38" x14ac:dyDescent="0.15">
      <c r="A9" s="2" t="s">
        <v>4</v>
      </c>
      <c r="B9" s="2" t="s">
        <v>9</v>
      </c>
      <c r="C9" s="2" t="s">
        <v>12</v>
      </c>
      <c r="D9" s="2" t="s">
        <v>18</v>
      </c>
      <c r="E9" s="2" t="s">
        <v>30</v>
      </c>
      <c r="F9" s="2" t="s">
        <v>9</v>
      </c>
      <c r="G9" s="2" t="s">
        <v>42</v>
      </c>
      <c r="H9" s="6">
        <v>0</v>
      </c>
      <c r="I9" s="6">
        <v>0</v>
      </c>
      <c r="J9" s="6">
        <v>0</v>
      </c>
      <c r="K9" s="6">
        <v>0</v>
      </c>
      <c r="L9" s="2" t="s">
        <v>9</v>
      </c>
      <c r="M9" s="6">
        <v>0</v>
      </c>
      <c r="N9" s="8" t="s">
        <v>9</v>
      </c>
      <c r="O9" s="8" t="s">
        <v>9</v>
      </c>
      <c r="P9" s="2" t="s">
        <v>9</v>
      </c>
      <c r="Q9" s="9">
        <v>0</v>
      </c>
      <c r="R9" s="10">
        <v>0</v>
      </c>
      <c r="S9" s="9">
        <v>0</v>
      </c>
      <c r="T9" s="2" t="s">
        <v>61</v>
      </c>
      <c r="U9" s="6">
        <v>0</v>
      </c>
      <c r="V9" s="9" t="s">
        <v>9</v>
      </c>
      <c r="W9" s="9">
        <v>1</v>
      </c>
      <c r="X9" s="9">
        <v>1</v>
      </c>
      <c r="Y9" s="2" t="s">
        <v>9</v>
      </c>
      <c r="Z9" s="12">
        <v>0</v>
      </c>
      <c r="AA9" s="13">
        <v>0</v>
      </c>
      <c r="AB9" s="12">
        <v>-19837</v>
      </c>
      <c r="AC9" s="13">
        <v>1</v>
      </c>
      <c r="AD9" s="14">
        <v>1</v>
      </c>
      <c r="AE9" s="12">
        <v>0</v>
      </c>
      <c r="AF9" s="12">
        <v>0</v>
      </c>
      <c r="AG9" s="12">
        <v>0</v>
      </c>
      <c r="AH9" s="12">
        <v>-19837</v>
      </c>
      <c r="AI9" s="12">
        <v>0</v>
      </c>
      <c r="AJ9" s="15" t="s">
        <v>9</v>
      </c>
    </row>
    <row r="10" spans="1:38" x14ac:dyDescent="0.15">
      <c r="A10" s="2" t="s">
        <v>4</v>
      </c>
      <c r="B10" s="2" t="s">
        <v>9</v>
      </c>
      <c r="C10" s="2" t="s">
        <v>12</v>
      </c>
      <c r="D10" s="2" t="s">
        <v>19</v>
      </c>
      <c r="E10" s="2" t="s">
        <v>31</v>
      </c>
      <c r="F10" s="2" t="s">
        <v>9</v>
      </c>
      <c r="G10" s="2" t="s">
        <v>42</v>
      </c>
      <c r="H10" s="6">
        <v>0</v>
      </c>
      <c r="I10" s="6">
        <v>0</v>
      </c>
      <c r="J10" s="6">
        <v>0</v>
      </c>
      <c r="K10" s="6">
        <v>0</v>
      </c>
      <c r="L10" s="2" t="s">
        <v>9</v>
      </c>
      <c r="M10" s="6">
        <v>0</v>
      </c>
      <c r="N10" s="8" t="s">
        <v>9</v>
      </c>
      <c r="O10" s="8" t="s">
        <v>9</v>
      </c>
      <c r="P10" s="2" t="s">
        <v>9</v>
      </c>
      <c r="Q10" s="9">
        <v>0</v>
      </c>
      <c r="R10" s="10">
        <v>0</v>
      </c>
      <c r="S10" s="9">
        <v>0</v>
      </c>
      <c r="T10" s="2" t="s">
        <v>61</v>
      </c>
      <c r="U10" s="6">
        <v>0</v>
      </c>
      <c r="V10" s="9" t="s">
        <v>9</v>
      </c>
      <c r="W10" s="9">
        <v>1</v>
      </c>
      <c r="X10" s="9">
        <v>1</v>
      </c>
      <c r="Y10" s="2" t="s">
        <v>9</v>
      </c>
      <c r="Z10" s="12">
        <v>0</v>
      </c>
      <c r="AA10" s="13">
        <v>0</v>
      </c>
      <c r="AB10" s="12">
        <v>-99175</v>
      </c>
      <c r="AC10" s="13">
        <v>1</v>
      </c>
      <c r="AD10" s="14">
        <v>1</v>
      </c>
      <c r="AE10" s="12">
        <v>0</v>
      </c>
      <c r="AF10" s="12">
        <v>0</v>
      </c>
      <c r="AG10" s="12">
        <v>0</v>
      </c>
      <c r="AH10" s="12">
        <v>-99175</v>
      </c>
      <c r="AI10" s="12">
        <v>0</v>
      </c>
      <c r="AJ10" s="15" t="s">
        <v>9</v>
      </c>
    </row>
    <row r="11" spans="1:38" x14ac:dyDescent="0.15">
      <c r="A11" s="2" t="s">
        <v>4</v>
      </c>
      <c r="B11" s="2" t="s">
        <v>9</v>
      </c>
      <c r="C11" s="2" t="s">
        <v>12</v>
      </c>
      <c r="D11" s="2" t="s">
        <v>20</v>
      </c>
      <c r="E11" s="2" t="s">
        <v>32</v>
      </c>
      <c r="F11" s="2" t="s">
        <v>9</v>
      </c>
      <c r="G11" s="2" t="s">
        <v>42</v>
      </c>
      <c r="H11" s="6">
        <v>0</v>
      </c>
      <c r="I11" s="6">
        <v>0</v>
      </c>
      <c r="J11" s="6">
        <v>0</v>
      </c>
      <c r="K11" s="6">
        <v>0</v>
      </c>
      <c r="L11" s="2" t="s">
        <v>9</v>
      </c>
      <c r="M11" s="6">
        <v>0</v>
      </c>
      <c r="N11" s="8" t="s">
        <v>9</v>
      </c>
      <c r="O11" s="8" t="s">
        <v>9</v>
      </c>
      <c r="P11" s="2" t="s">
        <v>9</v>
      </c>
      <c r="Q11" s="9">
        <v>0</v>
      </c>
      <c r="R11" s="10">
        <v>0</v>
      </c>
      <c r="S11" s="9">
        <v>0</v>
      </c>
      <c r="T11" s="2" t="s">
        <v>61</v>
      </c>
      <c r="U11" s="6">
        <v>0</v>
      </c>
      <c r="V11" s="9" t="s">
        <v>9</v>
      </c>
      <c r="W11" s="9">
        <v>1</v>
      </c>
      <c r="X11" s="9">
        <v>1</v>
      </c>
      <c r="Y11" s="2" t="s">
        <v>9</v>
      </c>
      <c r="Z11" s="12">
        <v>0</v>
      </c>
      <c r="AA11" s="13">
        <v>0</v>
      </c>
      <c r="AB11" s="12">
        <v>-2376</v>
      </c>
      <c r="AC11" s="13">
        <v>1</v>
      </c>
      <c r="AD11" s="14">
        <v>1</v>
      </c>
      <c r="AE11" s="12">
        <v>0</v>
      </c>
      <c r="AF11" s="12">
        <v>0</v>
      </c>
      <c r="AG11" s="12">
        <v>0</v>
      </c>
      <c r="AH11" s="12">
        <v>-2376</v>
      </c>
      <c r="AI11" s="12">
        <v>0</v>
      </c>
      <c r="AJ11" s="15" t="s">
        <v>9</v>
      </c>
    </row>
    <row r="12" spans="1:38" x14ac:dyDescent="0.15">
      <c r="A12" s="2" t="s">
        <v>4</v>
      </c>
      <c r="B12" s="2" t="s">
        <v>9</v>
      </c>
      <c r="C12" s="2" t="s">
        <v>12</v>
      </c>
      <c r="D12" s="2" t="s">
        <v>21</v>
      </c>
      <c r="E12" s="2" t="s">
        <v>33</v>
      </c>
      <c r="F12" s="2" t="s">
        <v>9</v>
      </c>
      <c r="G12" s="2" t="s">
        <v>42</v>
      </c>
      <c r="H12" s="6">
        <v>0</v>
      </c>
      <c r="I12" s="6">
        <v>0</v>
      </c>
      <c r="J12" s="6">
        <v>0</v>
      </c>
      <c r="K12" s="6">
        <v>0</v>
      </c>
      <c r="L12" s="2" t="s">
        <v>9</v>
      </c>
      <c r="M12" s="6">
        <v>0</v>
      </c>
      <c r="N12" s="8" t="s">
        <v>9</v>
      </c>
      <c r="O12" s="8" t="s">
        <v>9</v>
      </c>
      <c r="P12" s="2" t="s">
        <v>9</v>
      </c>
      <c r="Q12" s="9">
        <v>0</v>
      </c>
      <c r="R12" s="10">
        <v>0</v>
      </c>
      <c r="S12" s="9">
        <v>0</v>
      </c>
      <c r="T12" s="2" t="s">
        <v>61</v>
      </c>
      <c r="U12" s="6">
        <v>0</v>
      </c>
      <c r="V12" s="9" t="s">
        <v>9</v>
      </c>
      <c r="W12" s="9">
        <v>1</v>
      </c>
      <c r="X12" s="9">
        <v>1</v>
      </c>
      <c r="Y12" s="2" t="s">
        <v>9</v>
      </c>
      <c r="Z12" s="12">
        <v>0</v>
      </c>
      <c r="AA12" s="13">
        <v>0</v>
      </c>
      <c r="AB12" s="12">
        <v>-39668</v>
      </c>
      <c r="AC12" s="13">
        <v>1</v>
      </c>
      <c r="AD12" s="14">
        <v>1</v>
      </c>
      <c r="AE12" s="12">
        <v>0</v>
      </c>
      <c r="AF12" s="12">
        <v>0</v>
      </c>
      <c r="AG12" s="12">
        <v>0</v>
      </c>
      <c r="AH12" s="12">
        <v>-39668</v>
      </c>
      <c r="AI12" s="12">
        <v>0</v>
      </c>
      <c r="AJ12" s="15" t="s">
        <v>9</v>
      </c>
    </row>
    <row r="13" spans="1:38" x14ac:dyDescent="0.15">
      <c r="A13" s="2" t="s">
        <v>4</v>
      </c>
      <c r="B13" s="2" t="s">
        <v>9</v>
      </c>
      <c r="C13" s="2" t="s">
        <v>12</v>
      </c>
      <c r="D13" s="2" t="s">
        <v>22</v>
      </c>
      <c r="E13" s="2" t="s">
        <v>34</v>
      </c>
      <c r="F13" s="2" t="s">
        <v>9</v>
      </c>
      <c r="G13" s="2" t="s">
        <v>42</v>
      </c>
      <c r="H13" s="6">
        <v>0</v>
      </c>
      <c r="I13" s="6">
        <v>0</v>
      </c>
      <c r="J13" s="6">
        <v>0</v>
      </c>
      <c r="K13" s="6">
        <v>0</v>
      </c>
      <c r="L13" s="2" t="s">
        <v>9</v>
      </c>
      <c r="M13" s="6">
        <v>0</v>
      </c>
      <c r="N13" s="8" t="s">
        <v>9</v>
      </c>
      <c r="O13" s="8" t="s">
        <v>9</v>
      </c>
      <c r="P13" s="2" t="s">
        <v>9</v>
      </c>
      <c r="Q13" s="9">
        <v>0</v>
      </c>
      <c r="R13" s="10">
        <v>0</v>
      </c>
      <c r="S13" s="9">
        <v>0</v>
      </c>
      <c r="T13" s="2" t="s">
        <v>61</v>
      </c>
      <c r="U13" s="6">
        <v>0</v>
      </c>
      <c r="V13" s="9" t="s">
        <v>9</v>
      </c>
      <c r="W13" s="9">
        <v>1</v>
      </c>
      <c r="X13" s="9">
        <v>1</v>
      </c>
      <c r="Y13" s="2" t="s">
        <v>9</v>
      </c>
      <c r="Z13" s="12">
        <v>0</v>
      </c>
      <c r="AA13" s="13">
        <v>0</v>
      </c>
      <c r="AB13" s="12">
        <v>-35582</v>
      </c>
      <c r="AC13" s="13">
        <v>1</v>
      </c>
      <c r="AD13" s="14">
        <v>1</v>
      </c>
      <c r="AE13" s="12">
        <v>0</v>
      </c>
      <c r="AF13" s="12">
        <v>0</v>
      </c>
      <c r="AG13" s="12">
        <v>0</v>
      </c>
      <c r="AH13" s="12">
        <v>-35582</v>
      </c>
      <c r="AI13" s="12">
        <v>0</v>
      </c>
      <c r="AJ13" s="15" t="s">
        <v>9</v>
      </c>
    </row>
    <row r="14" spans="1:38" x14ac:dyDescent="0.15">
      <c r="A14" s="2" t="s">
        <v>5</v>
      </c>
      <c r="B14" s="2" t="s">
        <v>10</v>
      </c>
      <c r="C14" s="2" t="s">
        <v>12</v>
      </c>
      <c r="D14" s="2" t="s">
        <v>23</v>
      </c>
      <c r="E14" s="2" t="s">
        <v>35</v>
      </c>
      <c r="F14" s="2" t="s">
        <v>39</v>
      </c>
      <c r="G14" s="2" t="s">
        <v>43</v>
      </c>
      <c r="H14" s="6">
        <v>0</v>
      </c>
      <c r="I14" s="6">
        <v>10208.56</v>
      </c>
      <c r="J14" s="6">
        <v>0</v>
      </c>
      <c r="K14" s="6">
        <v>10208.56</v>
      </c>
      <c r="L14" s="2" t="s">
        <v>50</v>
      </c>
      <c r="M14" s="6">
        <v>510428</v>
      </c>
      <c r="N14" s="8" t="s">
        <v>9</v>
      </c>
      <c r="O14" s="8" t="s">
        <v>9</v>
      </c>
      <c r="P14" s="2" t="s">
        <v>9</v>
      </c>
      <c r="Q14" s="9">
        <v>0</v>
      </c>
      <c r="R14" s="10">
        <v>0</v>
      </c>
      <c r="S14" s="9">
        <v>0</v>
      </c>
      <c r="T14" s="2" t="s">
        <v>61</v>
      </c>
      <c r="U14" s="6">
        <v>510428</v>
      </c>
      <c r="V14" s="9" t="s">
        <v>9</v>
      </c>
      <c r="W14" s="9">
        <v>1</v>
      </c>
      <c r="X14" s="9">
        <v>1</v>
      </c>
      <c r="Y14" s="2" t="s">
        <v>68</v>
      </c>
      <c r="Z14" s="12">
        <v>510428</v>
      </c>
      <c r="AA14" s="13">
        <v>1</v>
      </c>
      <c r="AB14" s="12">
        <v>510428</v>
      </c>
      <c r="AC14" s="13">
        <v>1</v>
      </c>
      <c r="AD14" s="14">
        <v>1</v>
      </c>
      <c r="AE14" s="12">
        <v>0</v>
      </c>
      <c r="AF14" s="12">
        <v>0</v>
      </c>
      <c r="AG14" s="12">
        <v>0</v>
      </c>
      <c r="AH14" s="12">
        <v>510428</v>
      </c>
      <c r="AI14" s="12">
        <v>0</v>
      </c>
      <c r="AJ14" s="15" t="s">
        <v>80</v>
      </c>
    </row>
    <row r="15" spans="1:38" x14ac:dyDescent="0.15">
      <c r="A15" s="2" t="s">
        <v>5</v>
      </c>
      <c r="B15" s="2" t="s">
        <v>10</v>
      </c>
      <c r="C15" s="2" t="s">
        <v>12</v>
      </c>
      <c r="D15" s="2" t="s">
        <v>24</v>
      </c>
      <c r="E15" s="2" t="s">
        <v>35</v>
      </c>
      <c r="F15" s="2" t="s">
        <v>39</v>
      </c>
      <c r="G15" s="2" t="s">
        <v>43</v>
      </c>
      <c r="H15" s="6">
        <v>0</v>
      </c>
      <c r="I15" s="6">
        <v>36377.42</v>
      </c>
      <c r="J15" s="6">
        <v>0</v>
      </c>
      <c r="K15" s="6">
        <v>36377.42</v>
      </c>
      <c r="L15" s="2" t="s">
        <v>50</v>
      </c>
      <c r="M15" s="6">
        <v>1818871</v>
      </c>
      <c r="N15" s="8" t="s">
        <v>9</v>
      </c>
      <c r="O15" s="8" t="s">
        <v>9</v>
      </c>
      <c r="P15" s="2" t="s">
        <v>9</v>
      </c>
      <c r="Q15" s="9">
        <v>0</v>
      </c>
      <c r="R15" s="10">
        <v>0</v>
      </c>
      <c r="S15" s="9">
        <v>0</v>
      </c>
      <c r="T15" s="2" t="s">
        <v>61</v>
      </c>
      <c r="U15" s="6">
        <v>1818871</v>
      </c>
      <c r="V15" s="9" t="s">
        <v>9</v>
      </c>
      <c r="W15" s="9">
        <v>1</v>
      </c>
      <c r="X15" s="9">
        <v>1</v>
      </c>
      <c r="Y15" s="2" t="s">
        <v>68</v>
      </c>
      <c r="Z15" s="12">
        <v>1818871</v>
      </c>
      <c r="AA15" s="13">
        <v>1</v>
      </c>
      <c r="AB15" s="12">
        <v>1818871</v>
      </c>
      <c r="AC15" s="13">
        <v>1</v>
      </c>
      <c r="AD15" s="14">
        <v>1</v>
      </c>
      <c r="AE15" s="12">
        <v>0</v>
      </c>
      <c r="AF15" s="12">
        <v>0</v>
      </c>
      <c r="AG15" s="12">
        <v>0</v>
      </c>
      <c r="AH15" s="12">
        <v>1818871</v>
      </c>
      <c r="AI15" s="12">
        <v>0</v>
      </c>
      <c r="AJ15" s="15" t="s">
        <v>81</v>
      </c>
    </row>
    <row r="16" spans="1:38" x14ac:dyDescent="0.15">
      <c r="A16" s="2" t="s">
        <v>6</v>
      </c>
      <c r="B16" s="2" t="s">
        <v>9</v>
      </c>
      <c r="C16" s="2" t="s">
        <v>12</v>
      </c>
      <c r="D16" s="2" t="s">
        <v>25</v>
      </c>
      <c r="E16" s="2" t="s">
        <v>36</v>
      </c>
      <c r="F16" s="2" t="s">
        <v>9</v>
      </c>
      <c r="G16" s="2" t="s">
        <v>44</v>
      </c>
      <c r="H16" s="6">
        <v>3504000</v>
      </c>
      <c r="I16" s="6">
        <v>4555200</v>
      </c>
      <c r="J16" s="6">
        <v>3504000</v>
      </c>
      <c r="K16" s="6">
        <v>4555200</v>
      </c>
      <c r="L16" s="2" t="s">
        <v>51</v>
      </c>
      <c r="M16" s="6">
        <v>3504000</v>
      </c>
      <c r="N16" s="8">
        <v>46105</v>
      </c>
      <c r="O16" s="8">
        <v>46185</v>
      </c>
      <c r="P16" s="2" t="s">
        <v>56</v>
      </c>
      <c r="Q16" s="9">
        <v>0</v>
      </c>
      <c r="R16" s="10">
        <v>0</v>
      </c>
      <c r="S16" s="9">
        <v>0.2</v>
      </c>
      <c r="T16" s="2" t="s">
        <v>62</v>
      </c>
      <c r="U16" s="6">
        <v>0</v>
      </c>
      <c r="V16" s="9" t="s">
        <v>9</v>
      </c>
      <c r="W16" s="9">
        <v>1</v>
      </c>
      <c r="X16" s="9">
        <v>1</v>
      </c>
      <c r="Y16" s="2" t="s">
        <v>9</v>
      </c>
      <c r="Z16" s="12">
        <v>1</v>
      </c>
      <c r="AA16" s="13">
        <v>3542.77</v>
      </c>
      <c r="AB16" s="12">
        <v>0</v>
      </c>
      <c r="AC16" s="13">
        <v>3504</v>
      </c>
      <c r="AD16" s="14">
        <v>1</v>
      </c>
      <c r="AE16" s="12">
        <v>0</v>
      </c>
      <c r="AF16" s="12">
        <v>0</v>
      </c>
      <c r="AG16" s="12">
        <v>0</v>
      </c>
      <c r="AH16" s="12">
        <v>-38772</v>
      </c>
      <c r="AI16" s="12">
        <v>0</v>
      </c>
      <c r="AJ16" s="15" t="s">
        <v>9</v>
      </c>
    </row>
    <row r="17" spans="1:36" x14ac:dyDescent="0.15">
      <c r="A17" s="2" t="s">
        <v>6</v>
      </c>
      <c r="B17" s="2" t="s">
        <v>9</v>
      </c>
      <c r="C17" s="2" t="s">
        <v>12</v>
      </c>
      <c r="D17" s="2" t="s">
        <v>25</v>
      </c>
      <c r="E17" s="2" t="s">
        <v>36</v>
      </c>
      <c r="F17" s="2" t="s">
        <v>9</v>
      </c>
      <c r="G17" s="2" t="s">
        <v>44</v>
      </c>
      <c r="H17" s="6">
        <v>3504000</v>
      </c>
      <c r="I17" s="6">
        <v>4555200</v>
      </c>
      <c r="J17" s="6">
        <v>3504000</v>
      </c>
      <c r="K17" s="6">
        <v>4555200</v>
      </c>
      <c r="L17" s="2" t="s">
        <v>51</v>
      </c>
      <c r="M17" s="6">
        <v>3504000</v>
      </c>
      <c r="N17" s="8">
        <v>46105</v>
      </c>
      <c r="O17" s="8">
        <v>46185</v>
      </c>
      <c r="P17" s="2" t="s">
        <v>56</v>
      </c>
      <c r="Q17" s="9">
        <v>0</v>
      </c>
      <c r="R17" s="10">
        <v>0</v>
      </c>
      <c r="S17" s="9">
        <v>0.2</v>
      </c>
      <c r="T17" s="2" t="s">
        <v>62</v>
      </c>
      <c r="U17" s="6">
        <v>0</v>
      </c>
      <c r="V17" s="9" t="s">
        <v>9</v>
      </c>
      <c r="W17" s="9">
        <v>1</v>
      </c>
      <c r="X17" s="9">
        <v>1</v>
      </c>
      <c r="Y17" s="2" t="s">
        <v>9</v>
      </c>
      <c r="Z17" s="12">
        <v>1</v>
      </c>
      <c r="AA17" s="13">
        <v>3543.02</v>
      </c>
      <c r="AB17" s="12">
        <v>0</v>
      </c>
      <c r="AC17" s="13">
        <v>3504</v>
      </c>
      <c r="AD17" s="14">
        <v>1</v>
      </c>
      <c r="AE17" s="12">
        <v>0</v>
      </c>
      <c r="AF17" s="12">
        <v>0</v>
      </c>
      <c r="AG17" s="12">
        <v>0</v>
      </c>
      <c r="AH17" s="12">
        <v>-39022</v>
      </c>
      <c r="AI17" s="12">
        <v>0</v>
      </c>
      <c r="AJ17" s="15" t="s">
        <v>9</v>
      </c>
    </row>
    <row r="18" spans="1:36" x14ac:dyDescent="0.15">
      <c r="A18" s="2" t="s">
        <v>6</v>
      </c>
      <c r="B18" s="2" t="s">
        <v>9</v>
      </c>
      <c r="C18" s="2" t="s">
        <v>12</v>
      </c>
      <c r="D18" s="2" t="s">
        <v>25</v>
      </c>
      <c r="E18" s="2" t="s">
        <v>36</v>
      </c>
      <c r="F18" s="2" t="s">
        <v>9</v>
      </c>
      <c r="G18" s="2" t="s">
        <v>44</v>
      </c>
      <c r="H18" s="6">
        <v>24528000</v>
      </c>
      <c r="I18" s="6">
        <v>31886400</v>
      </c>
      <c r="J18" s="6">
        <v>24528000</v>
      </c>
      <c r="K18" s="6">
        <v>31886400</v>
      </c>
      <c r="L18" s="2" t="s">
        <v>51</v>
      </c>
      <c r="M18" s="6">
        <v>24528000</v>
      </c>
      <c r="N18" s="8">
        <v>46111</v>
      </c>
      <c r="O18" s="8">
        <v>46185</v>
      </c>
      <c r="P18" s="2" t="s">
        <v>56</v>
      </c>
      <c r="Q18" s="9">
        <v>0</v>
      </c>
      <c r="R18" s="10">
        <v>0</v>
      </c>
      <c r="S18" s="9">
        <v>0.2</v>
      </c>
      <c r="T18" s="2" t="s">
        <v>62</v>
      </c>
      <c r="U18" s="6">
        <v>0</v>
      </c>
      <c r="V18" s="9" t="s">
        <v>9</v>
      </c>
      <c r="W18" s="9">
        <v>1</v>
      </c>
      <c r="X18" s="9">
        <v>1</v>
      </c>
      <c r="Y18" s="2" t="s">
        <v>9</v>
      </c>
      <c r="Z18" s="12">
        <v>7</v>
      </c>
      <c r="AA18" s="13">
        <v>3547.52</v>
      </c>
      <c r="AB18" s="12">
        <v>0</v>
      </c>
      <c r="AC18" s="13">
        <v>3504</v>
      </c>
      <c r="AD18" s="14">
        <v>1</v>
      </c>
      <c r="AE18" s="12">
        <v>0</v>
      </c>
      <c r="AF18" s="12">
        <v>0</v>
      </c>
      <c r="AG18" s="12">
        <v>0</v>
      </c>
      <c r="AH18" s="12">
        <v>-304654</v>
      </c>
      <c r="AI18" s="12">
        <v>0</v>
      </c>
      <c r="AJ18" s="15" t="s">
        <v>9</v>
      </c>
    </row>
    <row r="19" spans="1:36" x14ac:dyDescent="0.15">
      <c r="A19" s="2" t="s">
        <v>6</v>
      </c>
      <c r="B19" s="2" t="s">
        <v>10</v>
      </c>
      <c r="C19" s="2" t="s">
        <v>12</v>
      </c>
      <c r="D19" s="2" t="s">
        <v>25</v>
      </c>
      <c r="E19" s="2" t="s">
        <v>36</v>
      </c>
      <c r="F19" s="2" t="s">
        <v>39</v>
      </c>
      <c r="G19" s="2" t="s">
        <v>43</v>
      </c>
      <c r="H19" s="6">
        <v>3504000</v>
      </c>
      <c r="I19" s="6">
        <v>4204.8</v>
      </c>
      <c r="J19" s="6">
        <v>3504000</v>
      </c>
      <c r="K19" s="6">
        <v>4204.8</v>
      </c>
      <c r="L19" s="2" t="s">
        <v>50</v>
      </c>
      <c r="M19" s="6">
        <v>210240</v>
      </c>
      <c r="N19" s="8">
        <v>46105</v>
      </c>
      <c r="O19" s="8">
        <v>46185</v>
      </c>
      <c r="P19" s="2" t="s">
        <v>56</v>
      </c>
      <c r="Q19" s="9">
        <v>0</v>
      </c>
      <c r="R19" s="10">
        <v>6</v>
      </c>
      <c r="S19" s="9">
        <v>0.2</v>
      </c>
      <c r="T19" s="2" t="s">
        <v>61</v>
      </c>
      <c r="U19" s="6">
        <v>0</v>
      </c>
      <c r="V19" s="9" t="s">
        <v>9</v>
      </c>
      <c r="W19" s="9">
        <v>1</v>
      </c>
      <c r="X19" s="9">
        <v>1</v>
      </c>
      <c r="Y19" s="2" t="s">
        <v>68</v>
      </c>
      <c r="Z19" s="12">
        <v>1</v>
      </c>
      <c r="AA19" s="13">
        <v>3542.77</v>
      </c>
      <c r="AB19" s="12">
        <v>0</v>
      </c>
      <c r="AC19" s="13">
        <v>3504</v>
      </c>
      <c r="AD19" s="14">
        <v>1</v>
      </c>
      <c r="AE19" s="12">
        <v>0</v>
      </c>
      <c r="AF19" s="12">
        <v>0</v>
      </c>
      <c r="AG19" s="12">
        <v>0</v>
      </c>
      <c r="AH19" s="12">
        <v>-38772</v>
      </c>
      <c r="AI19" s="12">
        <v>210240</v>
      </c>
      <c r="AJ19" s="15" t="s">
        <v>80</v>
      </c>
    </row>
    <row r="20" spans="1:36" x14ac:dyDescent="0.15">
      <c r="A20" s="2" t="s">
        <v>6</v>
      </c>
      <c r="B20" s="2" t="s">
        <v>10</v>
      </c>
      <c r="C20" s="2" t="s">
        <v>12</v>
      </c>
      <c r="D20" s="2" t="s">
        <v>25</v>
      </c>
      <c r="E20" s="2" t="s">
        <v>36</v>
      </c>
      <c r="F20" s="2" t="s">
        <v>39</v>
      </c>
      <c r="G20" s="2" t="s">
        <v>43</v>
      </c>
      <c r="H20" s="6">
        <v>3504000</v>
      </c>
      <c r="I20" s="6">
        <v>4204.8</v>
      </c>
      <c r="J20" s="6">
        <v>3504000</v>
      </c>
      <c r="K20" s="6">
        <v>4204.8</v>
      </c>
      <c r="L20" s="2" t="s">
        <v>50</v>
      </c>
      <c r="M20" s="6">
        <v>210240</v>
      </c>
      <c r="N20" s="8">
        <v>46105</v>
      </c>
      <c r="O20" s="8">
        <v>46185</v>
      </c>
      <c r="P20" s="2" t="s">
        <v>56</v>
      </c>
      <c r="Q20" s="9">
        <v>0</v>
      </c>
      <c r="R20" s="10">
        <v>6</v>
      </c>
      <c r="S20" s="9">
        <v>0.2</v>
      </c>
      <c r="T20" s="2" t="s">
        <v>61</v>
      </c>
      <c r="U20" s="6">
        <v>0</v>
      </c>
      <c r="V20" s="9" t="s">
        <v>9</v>
      </c>
      <c r="W20" s="9">
        <v>1</v>
      </c>
      <c r="X20" s="9">
        <v>1</v>
      </c>
      <c r="Y20" s="2" t="s">
        <v>68</v>
      </c>
      <c r="Z20" s="12">
        <v>1</v>
      </c>
      <c r="AA20" s="13">
        <v>3543.02</v>
      </c>
      <c r="AB20" s="12">
        <v>0</v>
      </c>
      <c r="AC20" s="13">
        <v>3504</v>
      </c>
      <c r="AD20" s="14">
        <v>1</v>
      </c>
      <c r="AE20" s="12">
        <v>0</v>
      </c>
      <c r="AF20" s="12">
        <v>0</v>
      </c>
      <c r="AG20" s="12">
        <v>0</v>
      </c>
      <c r="AH20" s="12">
        <v>-39022</v>
      </c>
      <c r="AI20" s="12">
        <v>210240</v>
      </c>
      <c r="AJ20" s="15" t="s">
        <v>80</v>
      </c>
    </row>
    <row r="21" spans="1:36" x14ac:dyDescent="0.15">
      <c r="A21" s="2" t="s">
        <v>6</v>
      </c>
      <c r="B21" s="2" t="s">
        <v>10</v>
      </c>
      <c r="C21" s="2" t="s">
        <v>12</v>
      </c>
      <c r="D21" s="2" t="s">
        <v>25</v>
      </c>
      <c r="E21" s="2" t="s">
        <v>36</v>
      </c>
      <c r="F21" s="2" t="s">
        <v>39</v>
      </c>
      <c r="G21" s="2" t="s">
        <v>43</v>
      </c>
      <c r="H21" s="6">
        <v>24528000</v>
      </c>
      <c r="I21" s="6">
        <v>29433.600000000002</v>
      </c>
      <c r="J21" s="6">
        <v>24528000</v>
      </c>
      <c r="K21" s="6">
        <v>29433.600000000002</v>
      </c>
      <c r="L21" s="2" t="s">
        <v>50</v>
      </c>
      <c r="M21" s="6">
        <v>1471680</v>
      </c>
      <c r="N21" s="8">
        <v>46111</v>
      </c>
      <c r="O21" s="8">
        <v>46185</v>
      </c>
      <c r="P21" s="2" t="s">
        <v>56</v>
      </c>
      <c r="Q21" s="9">
        <v>0</v>
      </c>
      <c r="R21" s="10">
        <v>6</v>
      </c>
      <c r="S21" s="9">
        <v>0.2</v>
      </c>
      <c r="T21" s="2" t="s">
        <v>61</v>
      </c>
      <c r="U21" s="6">
        <v>0</v>
      </c>
      <c r="V21" s="9" t="s">
        <v>9</v>
      </c>
      <c r="W21" s="9">
        <v>1</v>
      </c>
      <c r="X21" s="9">
        <v>1</v>
      </c>
      <c r="Y21" s="2" t="s">
        <v>68</v>
      </c>
      <c r="Z21" s="12">
        <v>7</v>
      </c>
      <c r="AA21" s="13">
        <v>3547.52</v>
      </c>
      <c r="AB21" s="12">
        <v>0</v>
      </c>
      <c r="AC21" s="13">
        <v>3504</v>
      </c>
      <c r="AD21" s="14">
        <v>1</v>
      </c>
      <c r="AE21" s="12">
        <v>0</v>
      </c>
      <c r="AF21" s="12">
        <v>0</v>
      </c>
      <c r="AG21" s="12">
        <v>0</v>
      </c>
      <c r="AH21" s="12">
        <v>-304654</v>
      </c>
      <c r="AI21" s="12">
        <v>1471680</v>
      </c>
      <c r="AJ21" s="15" t="s">
        <v>81</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3"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2026-04-10T02:36:04Z</dcterms:created>
  <dcterms:modified xsi:type="dcterms:W3CDTF">2026-04-10T02:36:04Z</dcterms:modified>
</cp:coreProperties>
</file>