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0B73EF7B-5FF1-44F9-BA8E-C2B2C14177E6}" xr6:coauthVersionLast="47" xr6:coauthVersionMax="47" xr10:uidLastSave="{00000000-0000-0000-0000-000000000000}"/>
  <bookViews>
    <workbookView xWindow="-120" yWindow="-120" windowWidth="29040" windowHeight="1572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表1!$A$1:$K$187</definedName>
    <definedName name="_xlnm.Print_Area" localSheetId="1">表2!$A$2:$J$53</definedName>
    <definedName name="_xlnm.Print_Area" localSheetId="2">表3!$A$2:$K$39</definedName>
    <definedName name="_xlnm.Print_Area" localSheetId="3">表4!$A$2:$M$164</definedName>
    <definedName name="_xlnm.Print_Area" localSheetId="5">'明細(オフ)'!$A$1:$AJ$15</definedName>
    <definedName name="_xlnm.Print_Area" localSheetId="4">'明細(オン)'!$A$1:$AN$114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s="1"/>
  <c r="H160" i="4" a="1"/>
  <c r="H160" i="4"/>
  <c r="G160" i="4" a="1"/>
  <c r="G160" i="4"/>
  <c r="E160" i="4" a="1"/>
  <c r="E160" i="4"/>
  <c r="D160" i="4" a="1"/>
  <c r="D160" i="4"/>
  <c r="K159" i="4" a="1"/>
  <c r="K159" i="4"/>
  <c r="K161" i="4" s="1" a="1"/>
  <c r="K161" i="4" s="1"/>
  <c r="I159" i="4" a="1"/>
  <c r="I159" i="4" s="1"/>
  <c r="I161" i="4" s="1" a="1"/>
  <c r="I161" i="4" s="1"/>
  <c r="H159" i="4" a="1"/>
  <c r="H159" i="4"/>
  <c r="H161" i="4" s="1" a="1"/>
  <c r="H161" i="4" s="1"/>
  <c r="G159" i="4" a="1"/>
  <c r="G159" i="4"/>
  <c r="G161" i="4" s="1" a="1"/>
  <c r="G161" i="4" s="1"/>
  <c r="E159" i="4" a="1"/>
  <c r="E159" i="4"/>
  <c r="E161" i="4" s="1" a="1"/>
  <c r="E161" i="4" s="1"/>
  <c r="D159" i="4" a="1"/>
  <c r="D159" i="4"/>
  <c r="D161" i="4" s="1" a="1"/>
  <c r="D161" i="4" s="1"/>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<sst xmlns="http://schemas.openxmlformats.org/spreadsheetml/2006/main" count="3578" uniqueCount="489">
  <si>
    <t>ファンド名称：</t>
  </si>
  <si>
    <t>基準年月日：</t>
  </si>
  <si>
    <t>0</t>
  </si>
  <si>
    <t>商品分類</t>
  </si>
  <si>
    <t>勘定</t>
  </si>
  <si>
    <t>為替予約</t>
  </si>
  <si>
    <t>ＮＺＡＭ 上場投信　米国国債７-１０年（為替ヘッジなし）</t>
  </si>
  <si>
    <t>国ｺｰﾄﾞ</t>
  </si>
  <si>
    <t/>
  </si>
  <si>
    <t>US</t>
  </si>
  <si>
    <t>JP</t>
  </si>
  <si>
    <t>通貨ｺｰﾄﾞ</t>
  </si>
  <si>
    <t>JPY</t>
  </si>
  <si>
    <t>USD</t>
  </si>
  <si>
    <t>オフバランス商品の銘柄別内訳</t>
  </si>
  <si>
    <t>銘柄ｺｰﾄﾞ</t>
  </si>
  <si>
    <t>BSPL142000</t>
  </si>
  <si>
    <t>BSPL222000</t>
  </si>
  <si>
    <t>BSPL223000</t>
  </si>
  <si>
    <t>BSPL224000</t>
  </si>
  <si>
    <t>BSPL243003</t>
  </si>
  <si>
    <t>BSPL243004</t>
  </si>
  <si>
    <t>BSPL243006</t>
  </si>
  <si>
    <t>BSPL251000</t>
  </si>
  <si>
    <t>BSPL152001</t>
  </si>
  <si>
    <t>5000120260401</t>
  </si>
  <si>
    <t>銘柄名</t>
  </si>
  <si>
    <t>為替未収入金</t>
  </si>
  <si>
    <t>未払解約金</t>
  </si>
  <si>
    <t>未払受託者報酬</t>
  </si>
  <si>
    <t>未払委託者報酬</t>
  </si>
  <si>
    <t>その他未払費用(監査)</t>
  </si>
  <si>
    <t>その他未払費用(印刷)</t>
  </si>
  <si>
    <t>その他未払費用(その他２)</t>
  </si>
  <si>
    <t>売為替</t>
  </si>
  <si>
    <t>差入委託証拠金(現金)</t>
  </si>
  <si>
    <t>(単位：一通貨単位)</t>
  </si>
  <si>
    <t>ｶｳﾝﾀｰﾊﾟｰﾃｨ名称
(統一ﾌﾞﾛｰｶｰ名称・中央清算機関名称)</t>
  </si>
  <si>
    <t>シカゴ商品取引所</t>
  </si>
  <si>
    <t>株式会社　三菱ＵＦＪ銀行</t>
  </si>
  <si>
    <t>2025年適用開始行向け</t>
  </si>
  <si>
    <t>資産科目名称</t>
  </si>
  <si>
    <t>集計対象外(オフ)</t>
  </si>
  <si>
    <t>派生 金利関連取引 金利先物取引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</si>
  <si>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</si>
  <si>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</si>
  <si>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</si>
  <si>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</si>
  <si>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</si>
  <si>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</si>
  <si>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</si>
  <si>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</si>
  <si>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</si>
  <si>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</si>
  <si>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</si>
  <si>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</si>
  <si>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</si>
  <si>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</si>
  <si>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</si>
  <si>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</si>
  <si>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</si>
  <si>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</si>
  <si>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</si>
  <si>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</si>
  <si>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</si>
  <si>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XCBTUS41</t>
  </si>
  <si>
    <t>BOTKJPJ2</t>
  </si>
  <si>
    <t>残高数量</t>
  </si>
  <si>
    <t>簿価単価(LOCAL)</t>
  </si>
  <si>
    <t>簿価金額(BASE)</t>
  </si>
  <si>
    <t>評価時価</t>
  </si>
  <si>
    <t>評価為替</t>
  </si>
  <si>
    <t>経過利息(BASE)</t>
  </si>
  <si>
    <t>前払金残(BASE)</t>
  </si>
  <si>
    <t>未収収益(BASE)</t>
  </si>
  <si>
    <t>時価合計(BASE)</t>
  </si>
  <si>
    <t>CEM_個別玉ｱﾄﾞｵﾝ</t>
  </si>
  <si>
    <t>統一ﾌﾞﾛｰｶｰ名称</t>
  </si>
  <si>
    <t>Societe Generale International Limited</t>
  </si>
  <si>
    <t>債券</t>
  </si>
  <si>
    <t>短期・その他</t>
  </si>
  <si>
    <t/>
  </si>
  <si>
    <t>オンバランス商品の銘柄別内訳</t>
  </si>
  <si>
    <t>B.20330515.0005</t>
  </si>
  <si>
    <t>B.20330815.0002</t>
  </si>
  <si>
    <t>B.20331115.0002</t>
  </si>
  <si>
    <t>B.20340215.0003</t>
  </si>
  <si>
    <t>B.20340515.0002</t>
  </si>
  <si>
    <t>B.20340815.0001</t>
  </si>
  <si>
    <t>B.20341115.0004</t>
  </si>
  <si>
    <t>B.20350215.0002</t>
  </si>
  <si>
    <t>B.20350515.0004</t>
  </si>
  <si>
    <t>B.20350815.0002</t>
  </si>
  <si>
    <t>B.20351115.0002</t>
  </si>
  <si>
    <t>B.20360215.0001</t>
  </si>
  <si>
    <t>B.20360215.0003</t>
  </si>
  <si>
    <t>62000</t>
  </si>
  <si>
    <t>BSPL141004</t>
  </si>
  <si>
    <t>BSPL101001</t>
  </si>
  <si>
    <t>ISINｺｰﾄﾞ</t>
  </si>
  <si>
    <t>US91282CHC82</t>
  </si>
  <si>
    <t>US91282CHT18</t>
  </si>
  <si>
    <t>US91282CJJ18</t>
  </si>
  <si>
    <t>US91282CJZ59</t>
  </si>
  <si>
    <t>US91282CKQ32</t>
  </si>
  <si>
    <t>US91282CLF67</t>
  </si>
  <si>
    <t>US91282CLW90</t>
  </si>
  <si>
    <t>US91282CMM00</t>
  </si>
  <si>
    <t>US91282CNC19</t>
  </si>
  <si>
    <t>US91282CNT44</t>
  </si>
  <si>
    <t>US91282CPJ44</t>
  </si>
  <si>
    <t>US912810FT08</t>
  </si>
  <si>
    <t>US91282CPZ85</t>
  </si>
  <si>
    <t>T-NOTE 3.375 330515</t>
  </si>
  <si>
    <t>T-NOTE 3.875 330815</t>
  </si>
  <si>
    <t>T-NOTE 4.5 331115</t>
  </si>
  <si>
    <t>T-NOTE 4.0 340215</t>
  </si>
  <si>
    <t>T-NOTE 4.375 340515</t>
  </si>
  <si>
    <t>T-NOTE 3.875 340815</t>
  </si>
  <si>
    <t>T-NOTE 4.25 341115</t>
  </si>
  <si>
    <t>T-NOTE 4.625 350215</t>
  </si>
  <si>
    <t>US TREASURY  4.25 350515</t>
  </si>
  <si>
    <t>US TREASURY  4.25 350815</t>
  </si>
  <si>
    <t>US TREASURY N/B 4 351115</t>
  </si>
  <si>
    <t>T-BOND 4.5 360215</t>
  </si>
  <si>
    <t>US TREASURY 4.125 360215</t>
  </si>
  <si>
    <t>コール翌日物</t>
  </si>
  <si>
    <t>未収入金(一般公社債)</t>
  </si>
  <si>
    <t>預金(預金)</t>
  </si>
  <si>
    <t>セントラル短資</t>
  </si>
  <si>
    <t>北國銀行</t>
  </si>
  <si>
    <t>福岡銀行</t>
  </si>
  <si>
    <t>B.B.H./U.S</t>
  </si>
  <si>
    <t>外国の中央政府及び中央銀行向け</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</si>
  <si>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</si>
  <si>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</si>
  <si>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</si>
  <si>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</si>
  <si>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</si>
  <si>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</si>
  <si>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</si>
  <si>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</si>
  <si>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</si>
  <si>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</si>
  <si>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</si>
  <si>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</si>
  <si>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</si>
  <si>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</si>
  <si>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</si>
  <si>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</si>
  <si>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</si>
  <si>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</si>
  <si>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</si>
  <si>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HKOKJPJT</t>
  </si>
  <si>
    <t>FKBKJPJT</t>
  </si>
  <si>
    <t>BBHCUS33</t>
  </si>
  <si>
    <t>L%140886</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</si>
  <si>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</si>
  <si>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</si>
  <si>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</si>
  <si>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</si>
  <si>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</si>
  <si>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</si>
  <si>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</si>
  <si>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</si>
  <si>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</si>
  <si>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</si>
  <si>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</si>
  <si>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</si>
  <si>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</si>
  <si>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</si>
  <si>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</si>
  <si>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</si>
  <si>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</si>
  <si>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</si>
  <si>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</si>
  <si>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</si>
  <si>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</si>
  <si>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</si>
  <si>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</si>
  <si>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</si>
  <si>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</si>
  <si>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</si>
  <si>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</si>
  <si>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</si>
  <si>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</si>
  <si>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</si>
  <si>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</si>
  <si>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</si>
  <si>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</si>
  <si>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</si>
  <si>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</si>
  <si>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</si>
  <si>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</si>
  <si>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</si>
  <si>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</si>
  <si>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</si>
  <si>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</si>
  <si>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</si>
  <si>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</si>
  <si>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</si>
  <si>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</si>
  <si>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</si>
  <si>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</si>
  <si>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</si>
  <si>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</si>
  <si>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</si>
  <si>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</si>
  <si>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</si>
  <si>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</si>
  <si>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</si>
  <si>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</si>
  <si>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</si>
  <si>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</si>
  <si>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</si>
  <si>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</si>
  <si>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</si>
  <si>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</si>
  <si>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</si>
  <si>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</si>
  <si>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</si>
  <si>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</si>
  <si>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</si>
  <si>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</si>
  <si>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</si>
  <si>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</si>
  <si>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</si>
  <si>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</si>
  <si>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</si>
  <si>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</si>
  <si>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</si>
  <si>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</si>
  <si>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</si>
  <si>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</si>
  <si>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</si>
  <si>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</si>
  <si>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</si>
  <si>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</si>
  <si>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</si>
  <si>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</si>
  <si>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</si>
  <si>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</si>
  <si>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</si>
  <si>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</si>
  <si>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</si>
  <si>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</si>
  <si>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</si>
  <si>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</si>
  <si>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</si>
  <si>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</si>
  <si>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</si>
  <si>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</si>
  <si>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</si>
  <si>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</si>
  <si>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</si>
  <si>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</si>
  <si>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</si>
  <si>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</si>
  <si>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</si>
  <si>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</si>
  <si>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</si>
  <si>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</si>
  <si>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</si>
  <si>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</si>
  <si>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</si>
  <si>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</si>
  <si>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</si>
  <si>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</si>
  <si>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</si>
  <si>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</si>
  <si>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</si>
  <si>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</si>
  <si>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</si>
  <si>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</si>
  <si>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</si>
  <si>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</si>
  <si>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</si>
  <si>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</si>
  <si>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</si>
  <si>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</si>
  <si>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</si>
  <si>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</si>
  <si>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</si>
  <si>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</si>
  <si>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</si>
  <si>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</si>
  <si>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</si>
  <si>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</si>
  <si>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</si>
  <si>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</si>
  <si>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</si>
  <si>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</si>
  <si>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</si>
  <si>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</si>
  <si>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</si>
  <si>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</si>
  <si>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</si>
  <si>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</si>
  <si>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</si>
  <si>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</si>
  <si>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</si>
  <si>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</si>
  <si>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</si>
  <si>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</si>
  <si>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</si>
  <si>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</si>
  <si>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</si>
  <si>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</si>
  <si>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</si>
  <si>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</si>
  <si>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</si>
  <si>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 xml:space="preserve">※今後公表されるＱ＆Ａ等によって、追加項目及び削除項目等が発生する可能性があります。
</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</si>
  <si>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</si>
  <si>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</si>
  <si>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</si>
  <si>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</si>
  <si>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</si>
  <si>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</si>
  <si>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</si>
  <si>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</si>
  <si>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</si>
  <si>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</si>
  <si>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</si>
  <si>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</si>
  <si>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</si>
  <si>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</si>
  <si>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</si>
  <si>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</si>
  <si>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</si>
  <si>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</si>
  <si>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</si>
  <si>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</si>
  <si>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</si>
  <si>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</si>
  <si>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</si>
  <si>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</si>
  <si>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</si>
  <si>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</si>
  <si>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</si>
  <si>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</si>
  <si>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</si>
  <si>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</si>
  <si>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</si>
  <si>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</si>
  <si>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</si>
  <si>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</si>
  <si>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</si>
  <si>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</si>
  <si>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</si>
  <si>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</si>
  <si>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</si>
  <si>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</si>
  <si>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</si>
  <si>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</si>
  <si>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</si>
  <si>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</si>
  <si>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</si>
  <si>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</si>
  <si>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</si>
  <si>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</si>
  <si>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</si>
  <si>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</si>
  <si>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</si>
  <si>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</si>
  <si>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</si>
  <si>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</si>
  <si>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</si>
  <si>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</si>
  <si>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</si>
  <si>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</si>
  <si>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</si>
  <si>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</si>
  <si>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</si>
  <si>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</si>
  <si>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</si>
  <si>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</si>
  <si>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</si>
  <si>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</si>
  <si>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</si>
  <si>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</si>
  <si>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</si>
  <si>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</si>
  <si>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</si>
  <si>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</si>
  <si>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</si>
  <si>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</si>
  <si>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</si>
  <si>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</si>
  <si>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</si>
  <si>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</si>
  <si>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</si>
  <si>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</si>
  <si>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</si>
  <si>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</si>
  <si>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</si>
  <si>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</si>
  <si>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</si>
  <si>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</si>
  <si>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</si>
  <si>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</si>
  <si>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</si>
  <si>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</si>
  <si>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</si>
  <si>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</si>
  <si>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</si>
  <si>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</si>
  <si>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</si>
  <si>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</si>
  <si>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</si>
  <si>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</si>
  <si>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</si>
  <si>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</si>
  <si>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</si>
  <si>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</si>
  <si>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</si>
  <si>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</si>
  <si>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</si>
  <si>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</si>
  <si>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</si>
  <si>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</si>
  <si>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</si>
  <si>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</si>
  <si>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</si>
  <si>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</si>
  <si>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</si>
  <si>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</si>
  <si>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</si>
  <si>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</si>
  <si>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</si>
  <si>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</si>
  <si>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</si>
  <si>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</si>
  <si>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</si>
  <si>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</si>
  <si>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</si>
  <si>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</si>
  <si>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</si>
  <si>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注1）長期決済期間取引と未決済取引に該当する取引があった場合、算出対象に含みます。
注2）「派生商品取引」の算出方式は、カレントエクスポージャー方式とします。
注3）原契約期間が5営業日以内の外国為替関連取引については、与信相当額の算出から除いています。</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</si>
  <si>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</si>
  <si>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</si>
  <si>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</si>
  <si>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</si>
  <si>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</si>
  <si>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</si>
  <si>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</si>
  <si>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</si>
  <si>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</si>
  <si>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</si>
  <si>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</si>
  <si>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</si>
  <si>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</si>
  <si>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</si>
  <si>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</si>
  <si>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</si>
  <si>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</si>
  <si>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</si>
  <si>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</si>
  <si>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</si>
  <si>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</si>
  <si>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</si>
  <si>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</si>
  <si>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</si>
  <si>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</si>
  <si>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</si>
  <si>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</si>
  <si>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</si>
  <si>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</si>
  <si>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</si>
  <si>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</si>
  <si>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注1）採用する適格格付機関及び格付と告示上のリスク・ウェイトに関しては「バーゼルⅡにおける適格格付機関の格付と告示上のリスク・ウェイトとの対応関係（マッピング）について（平成十八年　金融庁）」に基づいています。
注2）有価証券等及びその対価の受渡し又は決済を行う取引に係る未収金について計上しておりません。
※今後公表されるＱ＆Ａ等によって、追加項目及び削除項目等が発生する可能性があります。
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数値につきましては、上記の資産分類とリスクウエイトにより計算したものであり、告示等を参考にして
いますが、必ずしも告示に基づくものではありません。当資料のデータ算出に際しては細心の注意を払って作成しておりますが、その正確性、完全性を保証するものではなく、その使用により生じた結果については、当社は責任を負うものではありません。</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</si>
  <si>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</si>
  <si>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</si>
  <si>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</si>
  <si>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</si>
  <si>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</si>
  <si>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</si>
  <si>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</si>
  <si>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</si>
  <si>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</si>
  <si>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</si>
  <si>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03 月 18 日</t>
  </si>
  <si>
    <t>ﾘｽｸｳｪｲﾄの
加重平均
（％）</t>
  </si>
  <si>
    <t>資産の額
（時価金額）</t>
  </si>
  <si>
    <t>信用ﾘｽｸｱｾｯﾄの額</t>
  </si>
  <si>
    <t>TLAC関連調達手段</t>
  </si>
  <si>
    <t>農林中金全共連アセットマネジメント株式会社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</si>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</sst>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5">
    <fill>
      <patternFill patternType="none"/>
    </fill>
    <fill>
      <patternFill patternType="gray125"/>
    </fill>
    <fill>
      <patternFill patternType="solid">
        <fgColor rgb="FF00CCFF"/>
        <bgColor indexed="64"/>
      </patternFill>
    </fill>
    <fill>
      <patternFill patternType="solid">
        <fgColor rgb="FFFFFF99"/>
        <bgColor indexed="64"/>
      </patternFill>
    </fill>
    <fill>
      <patternFill patternType="solid">
        <fgColor indexed="43"/>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57">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38" fontId="1" fillId="0" borderId="0" xfId="1" applyNumberFormat="1" applyFont="1" applyAlignment="1">
      <alignment vertical="center" shrinkToFit="1"/>
    </xf>
    <xf numFmtId="40" fontId="1" fillId="0" borderId="0" xfId="1" applyNumberFormat="1" applyFont="1" applyAlignment="1">
      <alignment vertical="center" shrinkToFit="1"/>
    </xf>
    <xf numFmtId="0" fontId="1" fillId="0" borderId="0" xfId="1" applyFont="1" applyAlignment="1">
      <alignment vertical="center" shrinkToFit="1"/>
    </xf>
    <xf numFmtId="49" fontId="1" fillId="0" borderId="0" xfId="1" applyNumberFormat="1" applyFont="1" applyAlignment="1">
      <alignment vertical="center" shrinkToFit="1"/>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38" fontId="1" fillId="0" borderId="0" xfId="1" applyNumberFormat="1" applyFont="1" applyAlignment="1">
      <alignment shrinkToFit="1"/>
    </xf>
    <xf numFmtId="40" fontId="1" fillId="0" borderId="0" xfId="1" applyNumberFormat="1" applyFont="1" applyAlignment="1">
      <alignment shrinkToFit="1"/>
    </xf>
    <xf numFmtId="0" fontId="1" fillId="0" borderId="0" xfId="1" applyFont="1" applyAlignment="1">
      <alignment shrinkToFit="1"/>
    </xf>
    <xf numFmtId="49" fontId="1" fillId="0" borderId="0" xfId="1" applyNumberFormat="1" applyFont="1" applyAlignment="1">
      <alignment shrinkToFit="1"/>
    </xf>
    <xf numFmtId="49" fontId="4" fillId="0" borderId="9" xfId="1" applyNumberFormat="1" applyFont="1" applyFill="1" applyBorder="1" applyAlignment="1">
      <alignment vertical="center"/>
    </xf>
    <xf numFmtId="0" fontId="3" fillId="0" borderId="0" xfId="1" applyFont="1" applyFill="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5" borderId="13" xfId="1" quotePrefix="1" applyFont="1" applyFill="1" applyBorder="1" applyAlignment="1">
      <alignment vertical="center"/>
    </xf>
    <xf numFmtId="0" fontId="3" fillId="5" borderId="14" xfId="1" quotePrefix="1" applyFont="1" applyFill="1" applyBorder="1" applyAlignment="1">
      <alignment vertical="center"/>
    </xf>
    <xf numFmtId="0" fontId="3" fillId="5" borderId="15" xfId="1" quotePrefix="1" applyFont="1" applyFill="1" applyBorder="1" applyAlignment="1">
      <alignment vertical="center"/>
    </xf>
    <xf numFmtId="0" fontId="3" fillId="5" borderId="16" xfId="1" quotePrefix="1" applyFont="1" applyFill="1" applyBorder="1" applyAlignment="1">
      <alignment vertical="center"/>
    </xf>
    <xf numFmtId="0" fontId="3" fillId="5" borderId="17" xfId="1" quotePrefix="1" applyFont="1" applyFill="1" applyBorder="1" applyAlignment="1">
      <alignment vertical="center"/>
    </xf>
    <xf numFmtId="0" fontId="3" fillId="0" borderId="18"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0" fontId="3" fillId="0" borderId="15" xfId="1" quotePrefix="1" applyFont="1" applyFill="1" applyBorder="1" applyAlignment="1">
      <alignment vertical="center"/>
    </xf>
    <xf numFmtId="0" fontId="3" fillId="0" borderId="17" xfId="1" quotePrefix="1" applyFont="1" applyFill="1" applyBorder="1" applyAlignment="1">
      <alignment vertical="center"/>
    </xf>
    <xf numFmtId="0" fontId="3" fillId="0" borderId="20" xfId="1" quotePrefix="1" applyFont="1" applyFill="1" applyBorder="1" applyAlignment="1">
      <alignment vertical="center"/>
    </xf>
    <xf numFmtId="56" fontId="3" fillId="0" borderId="20" xfId="1" quotePrefix="1" applyNumberFormat="1" applyFont="1" applyFill="1" applyBorder="1" applyAlignment="1">
      <alignment horizontal="left" vertical="center"/>
    </xf>
    <xf numFmtId="0" fontId="3" fillId="0" borderId="21" xfId="1" quotePrefix="1" applyFont="1" applyFill="1" applyBorder="1" applyAlignment="1">
      <alignment vertical="center"/>
    </xf>
    <xf numFmtId="56" fontId="3" fillId="0" borderId="15" xfId="1" quotePrefix="1" applyNumberFormat="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0" borderId="25" xfId="1" quotePrefix="1" applyFont="1" applyFill="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6" borderId="14" xfId="1" quotePrefix="1" applyFont="1" applyFill="1" applyBorder="1" applyAlignment="1">
      <alignment vertical="center"/>
    </xf>
    <xf numFmtId="0" fontId="3" fillId="0" borderId="26" xfId="1" quotePrefix="1" applyFont="1" applyFill="1" applyBorder="1" applyAlignment="1">
      <alignment vertical="center"/>
    </xf>
    <xf numFmtId="0" fontId="3" fillId="0" borderId="27" xfId="1" quotePrefix="1" applyFont="1" applyFill="1" applyBorder="1" applyAlignment="1">
      <alignment vertical="center"/>
    </xf>
    <xf numFmtId="56" fontId="3" fillId="0" borderId="18" xfId="1" quotePrefix="1" applyNumberFormat="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5" borderId="0" xfId="1" applyFont="1" applyFill="1" applyAlignment="1">
      <alignment vertical="center"/>
    </xf>
    <xf numFmtId="0" fontId="3" fillId="0" borderId="30" xfId="1" applyFont="1" applyBorder="1" applyAlignment="1">
      <alignment horizontal="center" vertical="center"/>
    </xf>
    <xf numFmtId="0" fontId="3" fillId="0" borderId="4" xfId="1" applyFont="1" applyBorder="1" applyAlignment="1">
      <alignment horizontal="center" vertical="center"/>
    </xf>
    <xf numFmtId="0" fontId="3" fillId="0" borderId="31" xfId="1" applyFont="1" applyBorder="1" applyAlignment="1">
      <alignment horizontal="center" vertical="center"/>
    </xf>
    <xf numFmtId="0" fontId="3" fillId="0" borderId="5"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7" borderId="1" xfId="1" applyFont="1" applyFill="1" applyBorder="1" applyAlignment="1">
      <alignment horizontal="left" vertical="center"/>
    </xf>
    <xf numFmtId="0" fontId="3" fillId="7"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5"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7" borderId="32" xfId="1" applyFont="1" applyFill="1" applyBorder="1" applyAlignment="1">
      <alignment horizontal="center" vertical="center"/>
    </xf>
    <xf numFmtId="0" fontId="3" fillId="7" borderId="33" xfId="1" applyFont="1" applyFill="1" applyBorder="1" applyAlignment="1">
      <alignment horizontal="center" vertical="center"/>
    </xf>
    <xf numFmtId="0" fontId="3" fillId="7"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5" borderId="0" xfId="1" applyFont="1" applyFill="1" applyAlignment="1">
      <alignment horizontal="right" vertical="center"/>
    </xf>
    <xf numFmtId="177" fontId="3" fillId="0" borderId="5"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8" borderId="43" xfId="1" applyNumberFormat="1" applyFont="1" applyFill="1" applyBorder="1" applyAlignment="1">
      <alignment horizontal="right" vertical="center"/>
    </xf>
    <xf numFmtId="181" fontId="3" fillId="8" borderId="44" xfId="1" applyNumberFormat="1" applyFont="1" applyFill="1" applyBorder="1" applyAlignment="1">
      <alignment horizontal="right" vertical="center"/>
    </xf>
    <xf numFmtId="181" fontId="3" fillId="8"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5"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8" borderId="43" xfId="1" quotePrefix="1" applyNumberFormat="1" applyFont="1" applyFill="1" applyBorder="1" applyAlignment="1">
      <alignment horizontal="right" vertical="center"/>
    </xf>
    <xf numFmtId="177" fontId="3" fillId="8" borderId="44" xfId="1" quotePrefix="1" applyNumberFormat="1" applyFont="1" applyFill="1" applyBorder="1" applyAlignment="1">
      <alignment horizontal="right" vertical="center"/>
    </xf>
    <xf numFmtId="177" fontId="3" fillId="8" borderId="45" xfId="1" quotePrefix="1" applyNumberFormat="1" applyFont="1" applyFill="1" applyBorder="1" applyAlignment="1">
      <alignment horizontal="right" vertical="center"/>
    </xf>
    <xf numFmtId="2" fontId="3" fillId="5" borderId="0" xfId="1" applyNumberFormat="1" applyFont="1" applyFill="1" applyAlignment="1">
      <alignment vertical="center"/>
    </xf>
    <xf numFmtId="0" fontId="3" fillId="7" borderId="48" xfId="1" applyFont="1" applyFill="1" applyBorder="1" applyAlignment="1">
      <alignment vertical="center"/>
    </xf>
    <xf numFmtId="0" fontId="3" fillId="7" borderId="45" xfId="1" applyFont="1" applyFill="1" applyBorder="1" applyAlignment="1">
      <alignment vertical="center"/>
    </xf>
    <xf numFmtId="0" fontId="3" fillId="7" borderId="43" xfId="1" applyFont="1" applyFill="1" applyBorder="1" applyAlignment="1">
      <alignment vertical="center"/>
    </xf>
    <xf numFmtId="0" fontId="3" fillId="7" borderId="44" xfId="1" applyFont="1" applyFill="1" applyBorder="1" applyAlignment="1">
      <alignment vertical="center"/>
    </xf>
    <xf numFmtId="0" fontId="3" fillId="7" borderId="49" xfId="1" applyFont="1" applyFill="1" applyBorder="1" applyAlignment="1">
      <alignment vertical="center"/>
    </xf>
    <xf numFmtId="0" fontId="3" fillId="8" borderId="44" xfId="1" applyFont="1" applyFill="1" applyBorder="1" applyAlignment="1">
      <alignment vertical="center"/>
    </xf>
    <xf numFmtId="0" fontId="3" fillId="8" borderId="49" xfId="1" applyFont="1" applyFill="1" applyBorder="1" applyAlignment="1">
      <alignment vertical="center"/>
    </xf>
    <xf numFmtId="0" fontId="3" fillId="8" borderId="43" xfId="1" applyFont="1" applyFill="1" applyBorder="1" applyAlignment="1">
      <alignment vertical="center"/>
    </xf>
    <xf numFmtId="0" fontId="3" fillId="8" borderId="50" xfId="1" applyFont="1" applyFill="1" applyBorder="1" applyAlignment="1">
      <alignment vertical="center"/>
    </xf>
    <xf numFmtId="0" fontId="3" fillId="8" borderId="45" xfId="1" applyFont="1" applyFill="1" applyBorder="1" applyAlignment="1">
      <alignment vertical="center"/>
    </xf>
    <xf numFmtId="0" fontId="3" fillId="8" borderId="48" xfId="1" applyFont="1" applyFill="1" applyBorder="1" applyAlignment="1">
      <alignment vertical="center"/>
    </xf>
    <xf numFmtId="0" fontId="3" fillId="8" borderId="51" xfId="1" applyFont="1" applyFill="1" applyBorder="1" applyAlignment="1">
      <alignment vertical="center"/>
    </xf>
    <xf numFmtId="0" fontId="3" fillId="8"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7" borderId="48" xfId="1" applyNumberFormat="1" applyFont="1" applyFill="1" applyBorder="1" applyAlignment="1">
      <alignment horizontal="right" vertical="center"/>
    </xf>
    <xf numFmtId="181" fontId="3" fillId="7" borderId="45" xfId="1" applyNumberFormat="1" applyFont="1" applyFill="1" applyBorder="1" applyAlignment="1">
      <alignment horizontal="right" vertical="center"/>
    </xf>
    <xf numFmtId="181" fontId="3" fillId="7" borderId="43" xfId="1" applyNumberFormat="1" applyFont="1" applyFill="1" applyBorder="1" applyAlignment="1">
      <alignment horizontal="right" vertical="center"/>
    </xf>
    <xf numFmtId="181" fontId="3" fillId="7" borderId="44" xfId="1" applyNumberFormat="1" applyFont="1" applyFill="1" applyBorder="1" applyAlignment="1">
      <alignment horizontal="right" vertical="center"/>
    </xf>
    <xf numFmtId="181" fontId="3" fillId="7" borderId="49" xfId="1" applyNumberFormat="1" applyFont="1" applyFill="1" applyBorder="1" applyAlignment="1">
      <alignment horizontal="right" vertical="center"/>
    </xf>
    <xf numFmtId="181" fontId="3" fillId="8" borderId="49" xfId="1" applyNumberFormat="1" applyFont="1" applyFill="1" applyBorder="1" applyAlignment="1">
      <alignment horizontal="right" vertical="center"/>
    </xf>
    <xf numFmtId="181" fontId="3" fillId="8" borderId="50" xfId="1" applyNumberFormat="1" applyFont="1" applyFill="1" applyBorder="1" applyAlignment="1">
      <alignment horizontal="right" vertical="center"/>
    </xf>
    <xf numFmtId="181" fontId="3" fillId="8" borderId="48" xfId="1" applyNumberFormat="1" applyFont="1" applyFill="1" applyBorder="1" applyAlignment="1">
      <alignment horizontal="right" vertical="center"/>
    </xf>
    <xf numFmtId="181" fontId="3" fillId="8" borderId="52" xfId="1" applyNumberFormat="1" applyFont="1" applyFill="1" applyBorder="1" applyAlignment="1">
      <alignment horizontal="right" vertical="center"/>
    </xf>
    <xf numFmtId="0" fontId="3" fillId="5"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5" borderId="0" xfId="1" applyFont="1" applyFill="1" applyBorder="1" applyAlignment="1">
      <alignment horizontal="right" vertical="center"/>
    </xf>
    <xf numFmtId="0" fontId="3" fillId="7" borderId="51" xfId="1" applyFont="1" applyFill="1" applyBorder="1" applyAlignment="1">
      <alignment vertical="center"/>
    </xf>
    <xf numFmtId="0" fontId="3" fillId="7" borderId="52" xfId="1" applyFont="1" applyFill="1" applyBorder="1" applyAlignment="1">
      <alignment vertical="center"/>
    </xf>
    <xf numFmtId="14" fontId="3" fillId="9" borderId="0" xfId="1" applyNumberFormat="1" applyFont="1" applyFill="1" applyAlignment="1">
      <alignment horizontal="right" vertical="center"/>
    </xf>
    <xf numFmtId="0" fontId="3" fillId="0" borderId="53" xfId="1" applyFont="1" applyBorder="1" applyAlignment="1">
      <alignment horizontal="center" vertical="center"/>
    </xf>
    <xf numFmtId="0" fontId="3" fillId="7" borderId="56" xfId="1" applyFont="1" applyFill="1" applyBorder="1" applyAlignment="1">
      <alignment vertical="center"/>
    </xf>
    <xf numFmtId="0" fontId="3" fillId="7" borderId="57" xfId="1" applyFont="1" applyFill="1" applyBorder="1" applyAlignment="1">
      <alignment vertical="center"/>
    </xf>
    <xf numFmtId="0" fontId="3" fillId="7" borderId="58" xfId="1" applyFont="1" applyFill="1" applyBorder="1" applyAlignment="1">
      <alignment vertical="center"/>
    </xf>
    <xf numFmtId="0" fontId="3" fillId="7" borderId="59" xfId="1" applyFont="1" applyFill="1" applyBorder="1" applyAlignment="1">
      <alignment vertical="center"/>
    </xf>
    <xf numFmtId="0" fontId="3" fillId="7" borderId="60" xfId="1" applyFont="1" applyFill="1" applyBorder="1" applyAlignment="1">
      <alignment vertical="center"/>
    </xf>
    <xf numFmtId="0" fontId="3" fillId="8" borderId="59" xfId="1" applyFont="1" applyFill="1" applyBorder="1" applyAlignment="1">
      <alignment vertical="center"/>
    </xf>
    <xf numFmtId="0" fontId="3" fillId="8" borderId="60" xfId="1" applyFont="1" applyFill="1" applyBorder="1" applyAlignment="1">
      <alignment vertical="center"/>
    </xf>
    <xf numFmtId="0" fontId="3" fillId="8" borderId="58" xfId="1" applyFont="1" applyFill="1" applyBorder="1" applyAlignment="1">
      <alignment vertical="center"/>
    </xf>
    <xf numFmtId="0" fontId="3" fillId="8" borderId="61" xfId="1" applyFont="1" applyFill="1" applyBorder="1" applyAlignment="1">
      <alignment vertical="center"/>
    </xf>
    <xf numFmtId="0" fontId="3" fillId="8" borderId="57" xfId="1" applyFont="1" applyFill="1" applyBorder="1" applyAlignment="1">
      <alignment vertical="center"/>
    </xf>
    <xf numFmtId="0" fontId="3" fillId="8" borderId="56" xfId="1" applyFont="1" applyFill="1" applyBorder="1" applyAlignment="1">
      <alignment vertical="center"/>
    </xf>
    <xf numFmtId="0" fontId="3" fillId="7" borderId="62" xfId="1" applyFont="1" applyFill="1" applyBorder="1" applyAlignment="1">
      <alignment vertical="center"/>
    </xf>
    <xf numFmtId="0" fontId="3" fillId="7" borderId="63" xfId="1" applyFont="1" applyFill="1" applyBorder="1" applyAlignment="1">
      <alignment vertical="center"/>
    </xf>
    <xf numFmtId="0" fontId="5" fillId="5" borderId="0" xfId="1" applyFont="1" applyFill="1" applyAlignment="1">
      <alignment vertical="center"/>
    </xf>
    <xf numFmtId="0" fontId="5" fillId="0" borderId="0" xfId="1" applyFont="1" applyFill="1" applyAlignment="1">
      <alignment vertical="center"/>
    </xf>
    <xf numFmtId="49" fontId="4" fillId="0" borderId="9" xfId="1" applyNumberFormat="1" applyFont="1" applyBorder="1" applyAlignment="1">
      <alignment vertical="center"/>
    </xf>
    <xf numFmtId="0" fontId="3" fillId="0" borderId="0" xfId="1" applyFont="1" applyBorder="1" applyAlignment="1">
      <alignment vertical="center"/>
    </xf>
    <xf numFmtId="0" fontId="3" fillId="0" borderId="19" xfId="1" applyFont="1" applyFill="1" applyBorder="1" applyAlignment="1">
      <alignment vertical="center"/>
    </xf>
    <xf numFmtId="0" fontId="3" fillId="0" borderId="19" xfId="1" quotePrefix="1" applyFont="1" applyBorder="1" applyAlignment="1">
      <alignment vertical="center"/>
    </xf>
    <xf numFmtId="0" fontId="3" fillId="0" borderId="14" xfId="1" quotePrefix="1" applyFont="1" applyFill="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7"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7"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7" borderId="72"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81" fontId="1" fillId="7" borderId="73" xfId="1" quotePrefix="1" applyNumberFormat="1" applyFont="1" applyFill="1" applyBorder="1" applyAlignment="1">
      <alignment horizontal="right" vertical="center"/>
    </xf>
    <xf numFmtId="181" fontId="3" fillId="7"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7"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7"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7"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7" borderId="84" xfId="1" quotePrefix="1" applyNumberFormat="1" applyFont="1" applyFill="1" applyBorder="1" applyAlignment="1">
      <alignment horizontal="right" vertical="center"/>
    </xf>
    <xf numFmtId="181" fontId="3" fillId="7"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7"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7"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7" borderId="95" xfId="1" applyNumberFormat="1" applyFont="1" applyFill="1" applyBorder="1" applyAlignment="1">
      <alignment horizontal="right" vertical="center"/>
    </xf>
    <xf numFmtId="177" fontId="3" fillId="0" borderId="8"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7" borderId="97" xfId="1" quotePrefix="1" applyNumberFormat="1" applyFont="1" applyFill="1" applyBorder="1" applyAlignment="1">
      <alignment horizontal="right" vertical="center"/>
    </xf>
    <xf numFmtId="181" fontId="3" fillId="7" borderId="98" xfId="1" applyNumberFormat="1" applyFont="1" applyFill="1" applyBorder="1" applyAlignment="1">
      <alignment horizontal="right" vertical="center"/>
    </xf>
    <xf numFmtId="0" fontId="3" fillId="10" borderId="1" xfId="1" applyFont="1" applyFill="1" applyBorder="1" applyAlignment="1">
      <alignment horizontal="center" vertical="center"/>
    </xf>
    <xf numFmtId="0" fontId="3" fillId="10"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7"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8" borderId="104" xfId="1" applyNumberFormat="1" applyFont="1" applyFill="1" applyBorder="1" applyAlignment="1">
      <alignment horizontal="right" vertical="center"/>
    </xf>
    <xf numFmtId="181" fontId="3" fillId="8"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10"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8" borderId="93" xfId="1" applyNumberFormat="1" applyFont="1" applyFill="1" applyBorder="1" applyAlignment="1">
      <alignment horizontal="right" vertical="center"/>
    </xf>
    <xf numFmtId="181" fontId="3" fillId="8"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7"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10"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7"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11" borderId="42" xfId="1" applyNumberFormat="1" applyFont="1" applyFill="1" applyBorder="1" applyAlignment="1">
      <alignment horizontal="right" vertical="center" shrinkToFit="1"/>
    </xf>
    <xf numFmtId="182" fontId="3" fillId="7" borderId="117" xfId="1" applyNumberFormat="1" applyFont="1" applyFill="1" applyBorder="1" applyAlignment="1">
      <alignment vertical="center"/>
    </xf>
    <xf numFmtId="181" fontId="3" fillId="7"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7"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7"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7"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7"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5" borderId="9" xfId="1" applyNumberFormat="1" applyFont="1" applyFill="1" applyBorder="1" applyAlignment="1">
      <alignment vertical="center"/>
    </xf>
    <xf numFmtId="0" fontId="3" fillId="0" borderId="125" xfId="1" applyFont="1" applyBorder="1" applyAlignment="1">
      <alignment vertical="center"/>
    </xf>
    <xf numFmtId="0" fontId="3" fillId="10" borderId="14" xfId="1" quotePrefix="1" applyFont="1" applyFill="1" applyBorder="1" applyAlignment="1">
      <alignment vertical="center"/>
    </xf>
    <xf numFmtId="0" fontId="3" fillId="12" borderId="18" xfId="1" quotePrefix="1" applyFont="1" applyFill="1" applyBorder="1" applyAlignment="1">
      <alignment vertical="center"/>
    </xf>
    <xf numFmtId="0" fontId="3" fillId="12" borderId="19" xfId="1" quotePrefix="1" applyFont="1" applyFill="1" applyBorder="1" applyAlignment="1">
      <alignment vertical="center"/>
    </xf>
    <xf numFmtId="0" fontId="3" fillId="12" borderId="14" xfId="1" quotePrefix="1" applyFont="1" applyFill="1" applyBorder="1" applyAlignment="1">
      <alignment vertical="center"/>
    </xf>
    <xf numFmtId="0" fontId="3" fillId="10" borderId="16" xfId="1" quotePrefix="1" applyFont="1" applyFill="1" applyBorder="1" applyAlignment="1">
      <alignment vertical="center"/>
    </xf>
    <xf numFmtId="0" fontId="3" fillId="0" borderId="11" xfId="1" quotePrefix="1" applyFont="1" applyFill="1" applyBorder="1" applyAlignment="1">
      <alignment vertical="center"/>
    </xf>
    <xf numFmtId="0" fontId="3" fillId="12" borderId="27" xfId="1" quotePrefix="1" applyFont="1" applyFill="1" applyBorder="1" applyAlignment="1">
      <alignment vertical="center"/>
    </xf>
    <xf numFmtId="56" fontId="3" fillId="0" borderId="16" xfId="1" quotePrefix="1" applyNumberFormat="1" applyFont="1" applyFill="1" applyBorder="1" applyAlignment="1">
      <alignment vertical="center"/>
    </xf>
    <xf numFmtId="0" fontId="5" fillId="5" borderId="0" xfId="1" applyFont="1" applyFill="1" applyAlignment="1">
      <alignment vertical="top"/>
    </xf>
    <xf numFmtId="0" fontId="3" fillId="12" borderId="6" xfId="1" applyFont="1" applyFill="1" applyBorder="1" applyAlignment="1">
      <alignment horizontal="left" vertical="center"/>
    </xf>
    <xf numFmtId="0" fontId="3" fillId="12" borderId="127" xfId="1" applyFont="1" applyFill="1" applyBorder="1" applyAlignment="1">
      <alignment horizontal="left" vertical="center"/>
    </xf>
    <xf numFmtId="0" fontId="3" fillId="12"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5" borderId="6" xfId="1" applyFont="1" applyFill="1" applyBorder="1" applyAlignment="1">
      <alignment horizontal="left" vertical="center"/>
    </xf>
    <xf numFmtId="0" fontId="5" fillId="5" borderId="0" xfId="1" applyFont="1" applyFill="1" applyAlignment="1">
      <alignment horizontal="left" vertical="center"/>
    </xf>
    <xf numFmtId="0" fontId="5" fillId="5" borderId="0" xfId="1" applyFont="1" applyFill="1" applyAlignment="1">
      <alignment horizontal="center" vertical="center" wrapText="1"/>
    </xf>
    <xf numFmtId="0" fontId="5" fillId="5" borderId="0" xfId="1" applyFont="1" applyFill="1" applyBorder="1" applyAlignment="1">
      <alignment horizontal="center" vertical="center"/>
    </xf>
    <xf numFmtId="0" fontId="5" fillId="5" borderId="0" xfId="1" applyFont="1" applyFill="1" applyBorder="1" applyAlignment="1">
      <alignment horizontal="center" vertical="center" shrinkToFit="1"/>
    </xf>
    <xf numFmtId="0" fontId="3" fillId="12" borderId="8" xfId="1" applyFont="1" applyFill="1" applyBorder="1" applyAlignment="1">
      <alignment horizontal="left" vertical="center"/>
    </xf>
    <xf numFmtId="0" fontId="3" fillId="12" borderId="133" xfId="1" applyFont="1" applyFill="1" applyBorder="1" applyAlignment="1">
      <alignment horizontal="left" vertical="center"/>
    </xf>
    <xf numFmtId="0" fontId="3" fillId="12"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5" borderId="8" xfId="1" applyFont="1" applyFill="1" applyBorder="1" applyAlignment="1">
      <alignment horizontal="left" vertical="center"/>
    </xf>
    <xf numFmtId="0" fontId="3" fillId="12" borderId="1" xfId="1" applyFont="1" applyFill="1" applyBorder="1" applyAlignment="1">
      <alignment horizontal="center" vertical="center"/>
    </xf>
    <xf numFmtId="0" fontId="3" fillId="12" borderId="32" xfId="1" applyFont="1" applyFill="1" applyBorder="1" applyAlignment="1">
      <alignment horizontal="center" vertical="center"/>
    </xf>
    <xf numFmtId="0" fontId="3" fillId="12" borderId="34" xfId="1" applyFont="1" applyFill="1" applyBorder="1" applyAlignment="1">
      <alignment horizontal="center" vertical="center"/>
    </xf>
    <xf numFmtId="0" fontId="3" fillId="5" borderId="32" xfId="1" applyFont="1" applyFill="1" applyBorder="1" applyAlignment="1">
      <alignment horizontal="center" vertical="center"/>
    </xf>
    <xf numFmtId="0" fontId="3" fillId="12" borderId="33" xfId="1" applyFont="1" applyFill="1" applyBorder="1" applyAlignment="1">
      <alignment horizontal="center" vertical="center"/>
    </xf>
    <xf numFmtId="0" fontId="3" fillId="12" borderId="2" xfId="1" applyFont="1" applyFill="1" applyBorder="1" applyAlignment="1">
      <alignment horizontal="center" vertical="center"/>
    </xf>
    <xf numFmtId="0" fontId="3" fillId="5" borderId="1" xfId="1" applyFont="1" applyFill="1" applyBorder="1" applyAlignment="1">
      <alignment horizontal="center" vertical="center"/>
    </xf>
    <xf numFmtId="0" fontId="5" fillId="5" borderId="0" xfId="1" applyFont="1" applyFill="1" applyBorder="1" applyAlignment="1">
      <alignment horizontal="center" vertical="center" wrapText="1"/>
    </xf>
    <xf numFmtId="177" fontId="5" fillId="5"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2" borderId="140" xfId="1" applyNumberFormat="1" applyFont="1" applyFill="1" applyBorder="1" applyAlignment="1">
      <alignment horizontal="right" vertical="center"/>
    </xf>
    <xf numFmtId="177" fontId="3" fillId="12" borderId="72" xfId="1" applyNumberFormat="1" applyFont="1" applyFill="1" applyBorder="1" applyAlignment="1">
      <alignment horizontal="right" vertical="center"/>
    </xf>
    <xf numFmtId="177" fontId="3" fillId="12" borderId="141" xfId="1" applyNumberFormat="1" applyFont="1" applyFill="1" applyBorder="1" applyAlignment="1">
      <alignment horizontal="right" vertical="center"/>
    </xf>
    <xf numFmtId="177" fontId="3" fillId="5" borderId="127" xfId="1" applyNumberFormat="1" applyFont="1" applyFill="1" applyBorder="1" applyAlignment="1">
      <alignment horizontal="right" vertical="center" shrinkToFit="1"/>
    </xf>
    <xf numFmtId="177" fontId="3" fillId="12" borderId="70" xfId="1" applyNumberFormat="1" applyFont="1" applyFill="1" applyBorder="1" applyAlignment="1">
      <alignment horizontal="right" vertical="center"/>
    </xf>
    <xf numFmtId="177" fontId="3" fillId="12" borderId="142" xfId="1" applyNumberFormat="1" applyFont="1" applyFill="1" applyBorder="1" applyAlignment="1">
      <alignment horizontal="right" vertical="center"/>
    </xf>
    <xf numFmtId="177" fontId="3" fillId="0" borderId="6"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5" borderId="6" xfId="1" applyNumberFormat="1" applyFont="1" applyFill="1" applyBorder="1" applyAlignment="1">
      <alignment horizontal="right" vertical="center" shrinkToFit="1"/>
    </xf>
    <xf numFmtId="177" fontId="3" fillId="12" borderId="145" xfId="1" applyNumberFormat="1" applyFont="1" applyFill="1" applyBorder="1" applyAlignment="1">
      <alignment horizontal="right" vertical="center"/>
    </xf>
    <xf numFmtId="177" fontId="3" fillId="12" borderId="146" xfId="1" applyNumberFormat="1" applyFont="1" applyFill="1" applyBorder="1" applyAlignment="1">
      <alignment horizontal="right" vertical="center"/>
    </xf>
    <xf numFmtId="177" fontId="5" fillId="5"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2" borderId="84" xfId="1" applyNumberFormat="1" applyFont="1" applyFill="1" applyBorder="1" applyAlignment="1">
      <alignment horizontal="right" vertical="center"/>
    </xf>
    <xf numFmtId="177" fontId="3" fillId="12" borderId="82" xfId="1" applyNumberFormat="1" applyFont="1" applyFill="1" applyBorder="1" applyAlignment="1">
      <alignment horizontal="right" vertical="center"/>
    </xf>
    <xf numFmtId="177" fontId="3" fillId="12" borderId="150" xfId="1" applyNumberFormat="1" applyFont="1" applyFill="1" applyBorder="1" applyAlignment="1">
      <alignment horizontal="right" vertical="center"/>
    </xf>
    <xf numFmtId="177" fontId="3" fillId="5" borderId="151" xfId="1" applyNumberFormat="1" applyFont="1" applyFill="1" applyBorder="1" applyAlignment="1">
      <alignment horizontal="right" vertical="center" shrinkToFit="1"/>
    </xf>
    <xf numFmtId="177" fontId="3" fillId="12" borderId="80" xfId="1" applyNumberFormat="1" applyFont="1" applyFill="1" applyBorder="1" applyAlignment="1">
      <alignment horizontal="right" vertical="center"/>
    </xf>
    <xf numFmtId="177" fontId="3" fillId="12"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5" borderId="83" xfId="1" applyNumberFormat="1" applyFont="1" applyFill="1" applyBorder="1" applyAlignment="1">
      <alignment horizontal="right" vertical="center" shrinkToFit="1"/>
    </xf>
    <xf numFmtId="177" fontId="3" fillId="12" borderId="85" xfId="1" applyNumberFormat="1" applyFont="1" applyFill="1" applyBorder="1" applyAlignment="1">
      <alignment horizontal="right" vertical="center"/>
    </xf>
    <xf numFmtId="177" fontId="3" fillId="5"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2"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2" borderId="159" xfId="1" applyNumberFormat="1" applyFont="1" applyFill="1" applyBorder="1" applyAlignment="1">
      <alignment vertical="center"/>
    </xf>
    <xf numFmtId="10" fontId="3" fillId="12" borderId="160" xfId="1" applyNumberFormat="1" applyFont="1" applyFill="1" applyBorder="1" applyAlignment="1">
      <alignment vertical="center"/>
    </xf>
    <xf numFmtId="10" fontId="3" fillId="5" borderId="161" xfId="1" applyNumberFormat="1" applyFont="1" applyFill="1" applyBorder="1" applyAlignment="1">
      <alignment vertical="center"/>
    </xf>
    <xf numFmtId="10" fontId="3" fillId="12"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2"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5" borderId="158" xfId="1" applyNumberFormat="1" applyFont="1" applyFill="1" applyBorder="1" applyAlignment="1">
      <alignment vertical="center"/>
    </xf>
    <xf numFmtId="10" fontId="3" fillId="12" borderId="166" xfId="1" applyNumberFormat="1" applyFont="1" applyFill="1" applyBorder="1" applyAlignment="1">
      <alignment vertical="center"/>
    </xf>
    <xf numFmtId="10" fontId="3" fillId="12" borderId="167" xfId="1" applyNumberFormat="1" applyFont="1" applyFill="1" applyBorder="1" applyAlignment="1">
      <alignment vertical="center"/>
    </xf>
    <xf numFmtId="10" fontId="3" fillId="5" borderId="153" xfId="1" applyNumberFormat="1" applyFont="1" applyFill="1" applyBorder="1" applyAlignment="1">
      <alignment horizontal="right" vertical="center"/>
    </xf>
    <xf numFmtId="177" fontId="5" fillId="5"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2" borderId="169" xfId="1" applyNumberFormat="1" applyFont="1" applyFill="1" applyBorder="1" applyAlignment="1">
      <alignment horizontal="right" vertical="center"/>
    </xf>
    <xf numFmtId="177" fontId="3" fillId="12" borderId="170" xfId="1" applyNumberFormat="1" applyFont="1" applyFill="1" applyBorder="1" applyAlignment="1">
      <alignment horizontal="right" vertical="center"/>
    </xf>
    <xf numFmtId="177" fontId="3" fillId="12" borderId="171" xfId="1" applyNumberFormat="1" applyFont="1" applyFill="1" applyBorder="1" applyAlignment="1">
      <alignment horizontal="right" vertical="center"/>
    </xf>
    <xf numFmtId="177" fontId="3" fillId="5" borderId="172" xfId="1" applyNumberFormat="1" applyFont="1" applyFill="1" applyBorder="1" applyAlignment="1">
      <alignment horizontal="right" vertical="center" shrinkToFit="1"/>
    </xf>
    <xf numFmtId="177" fontId="3" fillId="12"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2"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5" borderId="96" xfId="1" applyNumberFormat="1" applyFont="1" applyFill="1" applyBorder="1" applyAlignment="1">
      <alignment horizontal="right" vertical="center" shrinkToFit="1"/>
    </xf>
    <xf numFmtId="177" fontId="3" fillId="12" borderId="74" xfId="1" applyNumberFormat="1" applyFont="1" applyFill="1" applyBorder="1" applyAlignment="1">
      <alignment horizontal="right" vertical="center"/>
    </xf>
    <xf numFmtId="177" fontId="3" fillId="12" borderId="176" xfId="1" applyNumberFormat="1" applyFont="1" applyFill="1" applyBorder="1" applyAlignment="1">
      <alignment horizontal="right" vertical="center"/>
    </xf>
    <xf numFmtId="0" fontId="5" fillId="5"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2" borderId="181" xfId="1" applyNumberFormat="1" applyFont="1" applyFill="1" applyBorder="1" applyAlignment="1">
      <alignment vertical="center"/>
    </xf>
    <xf numFmtId="10" fontId="3" fillId="12" borderId="182" xfId="1" applyNumberFormat="1" applyFont="1" applyFill="1" applyBorder="1" applyAlignment="1">
      <alignment vertical="center"/>
    </xf>
    <xf numFmtId="10" fontId="3" fillId="12" borderId="183" xfId="1" applyNumberFormat="1" applyFont="1" applyFill="1" applyBorder="1" applyAlignment="1">
      <alignment vertical="center"/>
    </xf>
    <xf numFmtId="10" fontId="3" fillId="5" borderId="184" xfId="1" applyNumberFormat="1" applyFont="1" applyFill="1" applyBorder="1" applyAlignment="1">
      <alignment vertical="center"/>
    </xf>
    <xf numFmtId="10" fontId="3" fillId="12"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2"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5" borderId="188" xfId="1" applyNumberFormat="1" applyFont="1" applyFill="1" applyBorder="1" applyAlignment="1">
      <alignment vertical="center"/>
    </xf>
    <xf numFmtId="10" fontId="3" fillId="12"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applyFont="1" applyFill="1" applyBorder="1" applyAlignment="1">
      <alignment horizontal="center" vertical="center"/>
    </xf>
    <xf numFmtId="0" fontId="3" fillId="0" borderId="13" xfId="1" quotePrefix="1" applyFont="1" applyFill="1" applyBorder="1" applyAlignment="1">
      <alignment vertical="center"/>
    </xf>
    <xf numFmtId="0" fontId="3" fillId="8" borderId="15" xfId="1" quotePrefix="1" applyFont="1" applyFill="1" applyBorder="1" applyAlignment="1">
      <alignment vertical="center"/>
    </xf>
    <xf numFmtId="0" fontId="3" fillId="8" borderId="16" xfId="1" quotePrefix="1" applyFont="1" applyFill="1" applyBorder="1" applyAlignment="1">
      <alignment vertical="center"/>
    </xf>
    <xf numFmtId="0" fontId="3" fillId="13" borderId="27" xfId="1" quotePrefix="1" applyFont="1" applyFill="1" applyBorder="1" applyAlignment="1">
      <alignment vertical="center"/>
    </xf>
    <xf numFmtId="0" fontId="3" fillId="13" borderId="23" xfId="1" quotePrefix="1" applyFont="1" applyFill="1" applyBorder="1" applyAlignment="1">
      <alignment vertical="center"/>
    </xf>
    <xf numFmtId="0" fontId="3" fillId="13" borderId="11" xfId="1" quotePrefix="1" applyFont="1" applyFill="1" applyBorder="1" applyAlignment="1">
      <alignment vertical="center"/>
    </xf>
    <xf numFmtId="0" fontId="3" fillId="0" borderId="30" xfId="1" applyFont="1" applyFill="1" applyBorder="1" applyAlignment="1">
      <alignment horizontal="center" vertical="center"/>
    </xf>
    <xf numFmtId="0" fontId="3" fillId="0" borderId="31" xfId="1" applyFont="1" applyFill="1" applyBorder="1" applyAlignment="1">
      <alignment horizontal="center" vertical="center"/>
    </xf>
    <xf numFmtId="0" fontId="3" fillId="0" borderId="99" xfId="1" applyFont="1" applyFill="1" applyBorder="1" applyAlignment="1">
      <alignment horizontal="left" vertical="center"/>
    </xf>
    <xf numFmtId="0" fontId="3" fillId="12" borderId="1" xfId="1" applyFont="1" applyFill="1" applyBorder="1" applyAlignment="1">
      <alignment horizontal="left" vertical="center"/>
    </xf>
    <xf numFmtId="0" fontId="3" fillId="12"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9"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2"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3" borderId="32" xfId="1" applyFont="1" applyFill="1" applyBorder="1" applyAlignment="1">
      <alignment horizontal="center" vertical="center"/>
    </xf>
    <xf numFmtId="0" fontId="3" fillId="13" borderId="33" xfId="1" applyFont="1" applyFill="1" applyBorder="1" applyAlignment="1">
      <alignment horizontal="center" vertical="center"/>
    </xf>
    <xf numFmtId="0" fontId="3" fillId="13"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6"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2" borderId="206" xfId="1" applyFont="1" applyFill="1" applyBorder="1" applyAlignment="1">
      <alignment horizontal="center" vertical="center"/>
    </xf>
    <xf numFmtId="0" fontId="3" fillId="12" borderId="70" xfId="1" applyFont="1" applyFill="1" applyBorder="1" applyAlignment="1">
      <alignment horizontal="center" vertical="center"/>
    </xf>
    <xf numFmtId="10" fontId="3" fillId="0" borderId="9" xfId="1" applyNumberFormat="1" applyFont="1" applyFill="1" applyBorder="1" applyAlignment="1">
      <alignment horizontal="center" vertical="center"/>
    </xf>
    <xf numFmtId="0" fontId="3" fillId="12"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6" xfId="1" applyNumberFormat="1" applyFont="1" applyFill="1" applyBorder="1" applyAlignment="1">
      <alignment vertical="center" shrinkToFit="1"/>
    </xf>
    <xf numFmtId="177" fontId="3" fillId="0" borderId="9"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2" borderId="67" xfId="1" applyNumberFormat="1" applyFont="1" applyFill="1" applyBorder="1" applyAlignment="1">
      <alignment vertical="center"/>
    </xf>
    <xf numFmtId="177" fontId="3" fillId="12" borderId="104" xfId="1" applyNumberFormat="1" applyFont="1" applyFill="1" applyBorder="1" applyAlignment="1">
      <alignment vertical="center"/>
    </xf>
    <xf numFmtId="177" fontId="3" fillId="12"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3" borderId="72" xfId="1" applyNumberFormat="1" applyFont="1" applyFill="1" applyBorder="1" applyAlignment="1">
      <alignment vertical="center"/>
    </xf>
    <xf numFmtId="177" fontId="3" fillId="13" borderId="70" xfId="1" applyNumberFormat="1" applyFont="1" applyFill="1" applyBorder="1" applyAlignment="1">
      <alignment vertical="center"/>
    </xf>
    <xf numFmtId="177" fontId="3" fillId="13" borderId="217" xfId="1" applyNumberFormat="1" applyFont="1" applyFill="1" applyBorder="1" applyAlignment="1">
      <alignment vertical="center"/>
    </xf>
    <xf numFmtId="177" fontId="3" fillId="5" borderId="218" xfId="1" applyNumberFormat="1" applyFont="1" applyFill="1" applyBorder="1" applyAlignment="1">
      <alignment vertical="center" shrinkToFit="1"/>
    </xf>
    <xf numFmtId="177" fontId="3" fillId="12" borderId="176" xfId="1" applyNumberFormat="1" applyFont="1" applyFill="1" applyBorder="1" applyAlignment="1">
      <alignment vertical="center"/>
    </xf>
    <xf numFmtId="177" fontId="3" fillId="5" borderId="219" xfId="1" applyNumberFormat="1" applyFont="1" applyFill="1" applyBorder="1" applyAlignment="1">
      <alignment vertical="center" shrinkToFit="1"/>
    </xf>
    <xf numFmtId="177" fontId="3" fillId="5" borderId="220" xfId="1" applyNumberFormat="1" applyFont="1" applyFill="1" applyBorder="1" applyAlignment="1">
      <alignment vertical="center" shrinkToFit="1"/>
    </xf>
    <xf numFmtId="177" fontId="3" fillId="5" borderId="221" xfId="1" applyNumberFormat="1" applyFont="1" applyFill="1" applyBorder="1" applyAlignment="1">
      <alignment vertical="center" shrinkToFit="1"/>
    </xf>
    <xf numFmtId="177" fontId="3" fillId="5"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2" borderId="77" xfId="1" applyNumberFormat="1" applyFont="1" applyFill="1" applyBorder="1" applyAlignment="1">
      <alignment vertical="center"/>
    </xf>
    <xf numFmtId="177" fontId="3" fillId="12" borderId="80" xfId="1" applyNumberFormat="1" applyFont="1" applyFill="1" applyBorder="1" applyAlignment="1">
      <alignment vertical="center"/>
    </xf>
    <xf numFmtId="177" fontId="3" fillId="12" borderId="84" xfId="1" applyNumberFormat="1" applyFont="1" applyFill="1" applyBorder="1" applyAlignment="1">
      <alignment vertical="center"/>
    </xf>
    <xf numFmtId="177" fontId="3" fillId="13" borderId="82" xfId="1" applyNumberFormat="1" applyFont="1" applyFill="1" applyBorder="1" applyAlignment="1">
      <alignment vertical="center"/>
    </xf>
    <xf numFmtId="177" fontId="3" fillId="13" borderId="80" xfId="1" applyNumberFormat="1" applyFont="1" applyFill="1" applyBorder="1" applyAlignment="1">
      <alignment vertical="center"/>
    </xf>
    <xf numFmtId="177" fontId="3" fillId="13" borderId="226" xfId="1" applyNumberFormat="1" applyFont="1" applyFill="1" applyBorder="1" applyAlignment="1">
      <alignment vertical="center"/>
    </xf>
    <xf numFmtId="177" fontId="3" fillId="12" borderId="227" xfId="1" applyNumberFormat="1" applyFont="1" applyFill="1" applyBorder="1" applyAlignment="1">
      <alignment vertical="center"/>
    </xf>
    <xf numFmtId="177" fontId="3" fillId="5"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10" borderId="228" xfId="1" applyNumberFormat="1" applyFont="1" applyFill="1" applyBorder="1" applyAlignment="1">
      <alignment vertical="center"/>
    </xf>
    <xf numFmtId="177" fontId="3" fillId="10"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2" borderId="234" xfId="1" quotePrefix="1" applyNumberFormat="1" applyFont="1" applyFill="1" applyBorder="1" applyAlignment="1">
      <alignment vertical="center"/>
    </xf>
    <xf numFmtId="10" fontId="3" fillId="12" borderId="162" xfId="1" quotePrefix="1" applyNumberFormat="1" applyFont="1" applyFill="1" applyBorder="1" applyAlignment="1">
      <alignment vertical="center"/>
    </xf>
    <xf numFmtId="10" fontId="3" fillId="12" borderId="160" xfId="1" quotePrefix="1" applyNumberFormat="1" applyFont="1" applyFill="1" applyBorder="1" applyAlignment="1">
      <alignment vertical="center"/>
    </xf>
    <xf numFmtId="10" fontId="3" fillId="13" borderId="163" xfId="1" quotePrefix="1" applyNumberFormat="1" applyFont="1" applyFill="1" applyBorder="1" applyAlignment="1">
      <alignment vertical="center"/>
    </xf>
    <xf numFmtId="10" fontId="3" fillId="13" borderId="162" xfId="1" quotePrefix="1" applyNumberFormat="1" applyFont="1" applyFill="1" applyBorder="1" applyAlignment="1">
      <alignment vertical="center"/>
    </xf>
    <xf numFmtId="10" fontId="3" fillId="13" borderId="235" xfId="1" quotePrefix="1" applyNumberFormat="1" applyFont="1" applyFill="1" applyBorder="1" applyAlignment="1">
      <alignment vertical="center"/>
    </xf>
    <xf numFmtId="181" fontId="3" fillId="12" borderId="236" xfId="1" applyNumberFormat="1" applyFont="1" applyFill="1" applyBorder="1" applyAlignment="1">
      <alignment vertical="center"/>
    </xf>
    <xf numFmtId="10" fontId="3" fillId="5"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10" borderId="238" xfId="1" applyNumberFormat="1" applyFont="1" applyFill="1" applyBorder="1" applyAlignment="1">
      <alignment vertical="center"/>
    </xf>
    <xf numFmtId="10" fontId="3" fillId="10"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9"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2" borderId="246" xfId="1" applyNumberFormat="1" applyFont="1" applyFill="1" applyBorder="1" applyAlignment="1">
      <alignment vertical="center"/>
    </xf>
    <xf numFmtId="177" fontId="3" fillId="12" borderId="173" xfId="1" applyNumberFormat="1" applyFont="1" applyFill="1" applyBorder="1" applyAlignment="1">
      <alignment vertical="center"/>
    </xf>
    <xf numFmtId="177" fontId="3" fillId="12" borderId="169" xfId="1" applyNumberFormat="1" applyFont="1" applyFill="1" applyBorder="1" applyAlignment="1">
      <alignment vertical="center"/>
    </xf>
    <xf numFmtId="177" fontId="3" fillId="13" borderId="170" xfId="1" applyNumberFormat="1" applyFont="1" applyFill="1" applyBorder="1" applyAlignment="1">
      <alignment vertical="center"/>
    </xf>
    <xf numFmtId="177" fontId="3" fillId="13" borderId="173" xfId="1" applyNumberFormat="1" applyFont="1" applyFill="1" applyBorder="1" applyAlignment="1">
      <alignment vertical="center"/>
    </xf>
    <xf numFmtId="177" fontId="3" fillId="13" borderId="247" xfId="1" applyNumberFormat="1" applyFont="1" applyFill="1" applyBorder="1" applyAlignment="1">
      <alignment vertical="center"/>
    </xf>
    <xf numFmtId="177" fontId="3" fillId="10" borderId="248"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2" borderId="253" xfId="1" quotePrefix="1" applyNumberFormat="1" applyFont="1" applyFill="1" applyBorder="1" applyAlignment="1">
      <alignment vertical="center"/>
    </xf>
    <xf numFmtId="10" fontId="3" fillId="12" borderId="185" xfId="1" quotePrefix="1" applyNumberFormat="1" applyFont="1" applyFill="1" applyBorder="1" applyAlignment="1">
      <alignment vertical="center"/>
    </xf>
    <xf numFmtId="10" fontId="3" fillId="12" borderId="181" xfId="1" quotePrefix="1" applyNumberFormat="1" applyFont="1" applyFill="1" applyBorder="1" applyAlignment="1">
      <alignment vertical="center"/>
    </xf>
    <xf numFmtId="10" fontId="3" fillId="13" borderId="182" xfId="1" quotePrefix="1" applyNumberFormat="1" applyFont="1" applyFill="1" applyBorder="1" applyAlignment="1">
      <alignment vertical="center"/>
    </xf>
    <xf numFmtId="10" fontId="3" fillId="13" borderId="185" xfId="1" quotePrefix="1" applyNumberFormat="1" applyFont="1" applyFill="1" applyBorder="1" applyAlignment="1">
      <alignment vertical="center"/>
    </xf>
    <xf numFmtId="10" fontId="3" fillId="13" borderId="254" xfId="1" quotePrefix="1" applyNumberFormat="1" applyFont="1" applyFill="1" applyBorder="1" applyAlignment="1">
      <alignment vertical="center"/>
    </xf>
    <xf numFmtId="10" fontId="3" fillId="12"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10" borderId="256"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254" xfId="1" quotePrefix="1" applyNumberFormat="1" applyFont="1" applyFill="1" applyBorder="1" applyAlignment="1">
      <alignment vertical="center"/>
    </xf>
    <xf numFmtId="0" fontId="3" fillId="13" borderId="2" xfId="1" applyFont="1" applyFill="1" applyBorder="1" applyAlignment="1">
      <alignment horizontal="left" vertical="center" wrapText="1"/>
    </xf>
    <xf numFmtId="0" fontId="3" fillId="13" borderId="4" xfId="1" applyFont="1" applyFill="1" applyBorder="1" applyAlignment="1">
      <alignment horizontal="left" vertical="center" wrapText="1"/>
    </xf>
    <xf numFmtId="0" fontId="3" fillId="13" borderId="31" xfId="1" applyFont="1" applyFill="1" applyBorder="1" applyAlignment="1">
      <alignment horizontal="left" vertical="center" wrapText="1"/>
    </xf>
    <xf numFmtId="10" fontId="3" fillId="13" borderId="50" xfId="1" applyNumberFormat="1" applyFont="1" applyFill="1" applyBorder="1" applyAlignment="1">
      <alignment horizontal="center" vertical="center"/>
    </xf>
    <xf numFmtId="10" fontId="3" fillId="13" borderId="207" xfId="1" applyNumberFormat="1" applyFont="1" applyFill="1" applyBorder="1" applyAlignment="1">
      <alignment horizontal="center" vertical="center"/>
    </xf>
    <xf numFmtId="10" fontId="3" fillId="13" borderId="208" xfId="1" applyNumberFormat="1" applyFont="1" applyFill="1" applyBorder="1" applyAlignment="1">
      <alignment horizontal="center" vertical="center"/>
    </xf>
    <xf numFmtId="0" fontId="3" fillId="9" borderId="0" xfId="1" applyFont="1" applyFill="1" applyAlignment="1">
      <alignment horizontal="left" vertical="top" wrapText="1"/>
    </xf>
    <xf numFmtId="0" fontId="3" fillId="14" borderId="29" xfId="1" applyFont="1" applyFill="1" applyBorder="1" applyAlignment="1">
      <alignment horizontal="center" vertical="center"/>
    </xf>
    <xf numFmtId="0" fontId="3" fillId="14" borderId="131" xfId="1" quotePrefix="1" applyFont="1" applyFill="1" applyBorder="1" applyAlignment="1">
      <alignment horizontal="center" vertical="center"/>
    </xf>
    <xf numFmtId="0" fontId="3" fillId="14" borderId="40" xfId="1" quotePrefix="1" applyFont="1" applyFill="1" applyBorder="1" applyAlignment="1">
      <alignment horizontal="center" vertical="center"/>
    </xf>
    <xf numFmtId="0" fontId="3" fillId="5" borderId="29" xfId="1" applyFont="1" applyFill="1" applyBorder="1" applyAlignment="1">
      <alignment horizontal="center" vertical="center"/>
    </xf>
    <xf numFmtId="0" fontId="3" fillId="5" borderId="131" xfId="1" applyFont="1" applyFill="1" applyBorder="1" applyAlignment="1">
      <alignment horizontal="center" vertical="center"/>
    </xf>
    <xf numFmtId="0" fontId="3" fillId="5" borderId="40" xfId="1" applyFont="1" applyFill="1" applyBorder="1" applyAlignment="1">
      <alignment horizontal="center" vertical="center"/>
    </xf>
    <xf numFmtId="0" fontId="3" fillId="5" borderId="196" xfId="1" applyFont="1" applyFill="1" applyBorder="1" applyAlignment="1">
      <alignment horizontal="center" vertical="center"/>
    </xf>
    <xf numFmtId="0" fontId="3" fillId="5" borderId="199" xfId="1" applyFont="1" applyFill="1" applyBorder="1" applyAlignment="1">
      <alignment horizontal="center" vertical="center"/>
    </xf>
    <xf numFmtId="0" fontId="3" fillId="5" borderId="197" xfId="1" applyFont="1" applyFill="1" applyBorder="1" applyAlignment="1">
      <alignment horizontal="center" vertical="center"/>
    </xf>
    <xf numFmtId="0" fontId="3" fillId="5" borderId="200" xfId="1" applyFont="1" applyFill="1" applyBorder="1" applyAlignment="1">
      <alignment horizontal="center" vertical="center"/>
    </xf>
    <xf numFmtId="0" fontId="3" fillId="5" borderId="198" xfId="1" applyFont="1" applyFill="1" applyBorder="1" applyAlignment="1">
      <alignment horizontal="center" vertical="center"/>
    </xf>
    <xf numFmtId="0" fontId="3" fillId="5" borderId="201" xfId="1" applyFont="1" applyFill="1" applyBorder="1" applyAlignment="1">
      <alignment horizontal="center" vertical="center"/>
    </xf>
    <xf numFmtId="0" fontId="3" fillId="5" borderId="202" xfId="1" applyFont="1" applyFill="1" applyBorder="1" applyAlignment="1">
      <alignment horizontal="left" vertical="center"/>
    </xf>
    <xf numFmtId="0" fontId="3" fillId="5" borderId="209" xfId="1" applyFont="1" applyFill="1" applyBorder="1" applyAlignment="1">
      <alignment horizontal="left" vertical="center"/>
    </xf>
    <xf numFmtId="0" fontId="3" fillId="5" borderId="203" xfId="1" applyFont="1" applyFill="1" applyBorder="1" applyAlignment="1">
      <alignment vertical="center"/>
    </xf>
    <xf numFmtId="0" fontId="3" fillId="5" borderId="210" xfId="1" applyFont="1" applyFill="1" applyBorder="1" applyAlignment="1">
      <alignment vertical="center"/>
    </xf>
    <xf numFmtId="0" fontId="3" fillId="5" borderId="204" xfId="1" applyFont="1" applyFill="1" applyBorder="1" applyAlignment="1">
      <alignment vertical="center"/>
    </xf>
    <xf numFmtId="0" fontId="3" fillId="5" borderId="211" xfId="1" applyFont="1" applyFill="1" applyBorder="1" applyAlignment="1">
      <alignment vertical="center"/>
    </xf>
    <xf numFmtId="0" fontId="3" fillId="5" borderId="205" xfId="1" applyFont="1" applyFill="1" applyBorder="1" applyAlignment="1">
      <alignment vertical="center"/>
    </xf>
    <xf numFmtId="0" fontId="3" fillId="5"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5"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14" fontId="3" fillId="0" borderId="8"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77" fontId="3" fillId="0" borderId="8"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183" fontId="3" fillId="0" borderId="8"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9"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5" borderId="0" xfId="1" applyFont="1" applyFill="1" applyAlignment="1">
      <alignment horizontal="left" vertical="center"/>
    </xf>
    <xf numFmtId="0" fontId="5" fillId="5" borderId="0" xfId="1" applyFont="1" applyFill="1" applyAlignment="1">
      <alignment vertical="center"/>
    </xf>
    <xf numFmtId="0" fontId="3" fillId="12" borderId="6" xfId="1" applyFont="1" applyFill="1" applyBorder="1" applyAlignment="1">
      <alignment horizontal="left" vertical="center" wrapText="1"/>
    </xf>
    <xf numFmtId="0" fontId="3" fillId="12" borderId="8" xfId="1" applyFont="1" applyFill="1" applyBorder="1" applyAlignment="1">
      <alignment horizontal="left" vertical="center" wrapText="1"/>
    </xf>
    <xf numFmtId="0" fontId="3" fillId="12" borderId="130" xfId="1" applyFont="1" applyFill="1" applyBorder="1" applyAlignment="1">
      <alignment horizontal="left" vertical="center" shrinkToFit="1"/>
    </xf>
    <xf numFmtId="0" fontId="3" fillId="12" borderId="89" xfId="1" applyFont="1" applyFill="1" applyBorder="1" applyAlignment="1">
      <alignment horizontal="left" vertical="center" shrinkToFit="1"/>
    </xf>
    <xf numFmtId="0" fontId="5" fillId="5" borderId="0" xfId="1" applyFont="1" applyFill="1" applyBorder="1" applyAlignment="1">
      <alignment horizontal="center" vertical="center"/>
    </xf>
    <xf numFmtId="0" fontId="5" fillId="5" borderId="137" xfId="1" applyFont="1" applyFill="1" applyBorder="1" applyAlignment="1">
      <alignment horizontal="center" vertical="center"/>
    </xf>
    <xf numFmtId="10" fontId="5" fillId="5" borderId="6" xfId="1" applyNumberFormat="1" applyFont="1" applyFill="1" applyBorder="1" applyAlignment="1">
      <alignment horizontal="right" vertical="center"/>
    </xf>
    <xf numFmtId="10" fontId="5" fillId="5" borderId="8" xfId="1" applyNumberFormat="1" applyFont="1" applyFill="1" applyBorder="1" applyAlignment="1">
      <alignment horizontal="right" vertical="center"/>
    </xf>
    <xf numFmtId="0" fontId="5" fillId="5" borderId="0" xfId="1" applyFont="1" applyFill="1" applyAlignment="1">
      <alignment horizontal="center" vertical="center" wrapText="1"/>
    </xf>
    <xf numFmtId="0" fontId="5" fillId="5" borderId="137" xfId="1" applyFont="1" applyFill="1" applyBorder="1" applyAlignment="1">
      <alignment horizontal="center" vertical="center" wrapText="1"/>
    </xf>
    <xf numFmtId="177" fontId="5" fillId="5" borderId="6" xfId="1" applyNumberFormat="1" applyFont="1" applyFill="1" applyBorder="1" applyAlignment="1">
      <alignment horizontal="right" vertical="center" shrinkToFit="1"/>
    </xf>
    <xf numFmtId="177" fontId="5" fillId="5" borderId="8" xfId="1" applyNumberFormat="1" applyFont="1" applyFill="1" applyBorder="1" applyAlignment="1">
      <alignment horizontal="right" vertical="center" shrinkToFit="1"/>
    </xf>
    <xf numFmtId="0" fontId="1" fillId="12" borderId="14" xfId="1" applyFont="1" applyFill="1" applyBorder="1" applyAlignment="1">
      <alignment horizontal="left" vertical="center"/>
    </xf>
    <xf numFmtId="0" fontId="1" fillId="12" borderId="7" xfId="1" applyFont="1" applyFill="1" applyBorder="1" applyAlignment="1">
      <alignment horizontal="left" vertical="center"/>
    </xf>
    <xf numFmtId="0" fontId="1" fillId="12" borderId="8"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2" borderId="116" xfId="1" quotePrefix="1" applyFont="1" applyFill="1" applyBorder="1" applyAlignment="1">
      <alignment horizontal="left" vertical="center" wrapText="1"/>
    </xf>
    <xf numFmtId="0" fontId="3" fillId="12" borderId="134" xfId="1" quotePrefix="1" applyFont="1" applyFill="1" applyBorder="1" applyAlignment="1">
      <alignment horizontal="left" vertical="center" wrapText="1"/>
    </xf>
    <xf numFmtId="0" fontId="3" fillId="12" borderId="7"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9"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6" xfId="1" applyFont="1" applyFill="1" applyBorder="1" applyAlignment="1">
      <alignment horizontal="left" vertical="center" wrapText="1"/>
    </xf>
    <xf numFmtId="0" fontId="3" fillId="0" borderId="8" xfId="1" applyFont="1" applyFill="1" applyBorder="1" applyAlignment="1">
      <alignment horizontal="left" vertical="center" wrapText="1"/>
    </xf>
    <xf numFmtId="0" fontId="3" fillId="12" borderId="128" xfId="1" applyFont="1" applyFill="1" applyBorder="1" applyAlignment="1">
      <alignment horizontal="left" vertical="center" wrapText="1"/>
    </xf>
    <xf numFmtId="0" fontId="3" fillId="12"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6" xfId="1" applyFont="1" applyFill="1" applyBorder="1" applyAlignment="1">
      <alignment horizontal="left" vertical="center"/>
    </xf>
    <xf numFmtId="0" fontId="3" fillId="0" borderId="8" xfId="1" applyFont="1" applyFill="1" applyBorder="1" applyAlignment="1">
      <alignment horizontal="left" vertical="center"/>
    </xf>
    <xf numFmtId="0" fontId="3" fillId="5" borderId="127" xfId="1" applyFont="1" applyFill="1" applyBorder="1" applyAlignment="1">
      <alignment horizontal="left" vertical="center" wrapText="1"/>
    </xf>
    <xf numFmtId="0" fontId="3" fillId="5" borderId="135" xfId="1" applyFont="1" applyFill="1" applyBorder="1" applyAlignment="1">
      <alignment horizontal="left" vertical="center" wrapText="1"/>
    </xf>
    <xf numFmtId="0" fontId="3" fillId="12" borderId="68" xfId="1" quotePrefix="1" applyFont="1" applyFill="1" applyBorder="1" applyAlignment="1">
      <alignment horizontal="left" vertical="center" wrapText="1"/>
    </xf>
    <xf numFmtId="0" fontId="3" fillId="12"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5" borderId="10" xfId="1" applyFont="1" applyFill="1" applyBorder="1" applyAlignment="1">
      <alignment horizontal="center" vertical="center"/>
    </xf>
    <xf numFmtId="0" fontId="3" fillId="5" borderId="11" xfId="1" applyFont="1" applyFill="1" applyBorder="1" applyAlignment="1">
      <alignment horizontal="center" vertical="center"/>
    </xf>
    <xf numFmtId="0" fontId="3" fillId="5" borderId="12" xfId="1" applyFont="1" applyFill="1" applyBorder="1" applyAlignment="1">
      <alignment horizontal="center" vertical="center"/>
    </xf>
    <xf numFmtId="0" fontId="3" fillId="5" borderId="38" xfId="1" applyFont="1" applyFill="1" applyBorder="1" applyAlignment="1">
      <alignment horizontal="center" vertical="center"/>
    </xf>
    <xf numFmtId="0" fontId="3" fillId="5" borderId="132" xfId="1" applyFont="1" applyFill="1" applyBorder="1" applyAlignment="1">
      <alignment horizontal="center" vertical="center"/>
    </xf>
    <xf numFmtId="0" fontId="3" fillId="5" borderId="9" xfId="1" applyFont="1" applyFill="1" applyBorder="1" applyAlignment="1">
      <alignment horizontal="center" vertical="center"/>
    </xf>
    <xf numFmtId="0" fontId="3" fillId="5" borderId="0" xfId="1" applyFont="1" applyFill="1" applyBorder="1" applyAlignment="1">
      <alignment horizontal="center" vertical="center"/>
    </xf>
    <xf numFmtId="0" fontId="3" fillId="5" borderId="126" xfId="1" applyFont="1" applyFill="1" applyBorder="1" applyAlignment="1">
      <alignment horizontal="center" vertical="center"/>
    </xf>
    <xf numFmtId="0" fontId="3" fillId="5" borderId="125" xfId="1" applyFont="1" applyFill="1" applyBorder="1" applyAlignment="1">
      <alignment horizontal="center" vertical="center"/>
    </xf>
    <xf numFmtId="0" fontId="3" fillId="5" borderId="30" xfId="1" applyFont="1" applyFill="1" applyBorder="1" applyAlignment="1">
      <alignment horizontal="center" vertical="center"/>
    </xf>
    <xf numFmtId="0" fontId="3" fillId="5" borderId="4" xfId="1" applyFont="1" applyFill="1" applyBorder="1" applyAlignment="1">
      <alignment horizontal="center" vertical="center"/>
    </xf>
    <xf numFmtId="0" fontId="3" fillId="5" borderId="31" xfId="1" applyFont="1" applyFill="1" applyBorder="1" applyAlignment="1">
      <alignment horizontal="center" vertical="center"/>
    </xf>
    <xf numFmtId="0" fontId="3" fillId="5" borderId="65" xfId="1" applyFont="1" applyFill="1" applyBorder="1" applyAlignment="1">
      <alignment horizontal="center" vertical="center"/>
    </xf>
    <xf numFmtId="0" fontId="3" fillId="5" borderId="41" xfId="1" applyFont="1" applyFill="1" applyBorder="1" applyAlignment="1">
      <alignment horizontal="center" vertical="center"/>
    </xf>
    <xf numFmtId="0" fontId="3" fillId="5" borderId="88" xfId="1" applyFont="1" applyFill="1" applyBorder="1" applyAlignment="1">
      <alignment horizontal="center" vertical="center"/>
    </xf>
    <xf numFmtId="0" fontId="3" fillId="5"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177" fontId="3" fillId="0" borderId="8"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7" borderId="14" xfId="1" applyFont="1" applyFill="1" applyBorder="1" applyAlignment="1">
      <alignment horizontal="left" vertical="center" shrinkToFit="1"/>
    </xf>
    <xf numFmtId="0" fontId="1" fillId="7" borderId="8"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5"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1" xfId="1" applyFont="1" applyFill="1" applyBorder="1" applyAlignment="1">
      <alignment horizontal="center" vertical="center" wrapText="1"/>
    </xf>
    <xf numFmtId="0" fontId="1" fillId="7" borderId="47" xfId="1" applyFont="1" applyFill="1" applyBorder="1" applyAlignment="1">
      <alignment horizontal="center" vertical="center" wrapText="1"/>
    </xf>
    <xf numFmtId="0" fontId="1" fillId="7" borderId="31"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1"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7" borderId="54" xfId="1" applyFont="1" applyFill="1" applyBorder="1" applyAlignment="1">
      <alignment horizontal="center" vertical="center" wrapText="1"/>
    </xf>
    <xf numFmtId="0" fontId="1" fillId="7"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5"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6"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7" borderId="4" xfId="1" applyFont="1" applyFill="1" applyBorder="1" applyAlignment="1">
      <alignment horizontal="center" vertical="center" wrapText="1"/>
    </xf>
    <xf numFmtId="0" fontId="1" fillId="7" borderId="31" xfId="1" applyFont="1" applyFill="1" applyBorder="1" applyAlignment="1">
      <alignment horizontal="center" vertical="center" wrapText="1"/>
    </xf>
    <xf numFmtId="49" fontId="1" fillId="4" borderId="2" xfId="1" applyNumberFormat="1" applyFont="1" applyFill="1" applyBorder="1" applyAlignment="1">
      <alignment horizontal="center" vertical="center" wrapText="1"/>
    </xf>
    <xf numFmtId="49" fontId="1" fillId="4" borderId="5"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49" fontId="1" fillId="2" borderId="8" xfId="1" applyNumberFormat="1" applyFont="1" applyFill="1" applyBorder="1" applyAlignment="1">
      <alignment horizontal="center" vertical="center"/>
    </xf>
    <xf numFmtId="49" fontId="1" fillId="3" borderId="2" xfId="1" applyNumberFormat="1" applyFont="1" applyFill="1" applyBorder="1" applyAlignment="1">
      <alignment horizontal="center" vertical="center" wrapText="1"/>
    </xf>
    <xf numFmtId="49" fontId="1" fillId="3" borderId="5"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9" customWidth="1"/>
    <col min="3" max="3" width="28.5" style="169" customWidth="1"/>
    <col min="4" max="4" width="12.625" style="169" customWidth="1"/>
    <col min="5" max="5" width="17.25" style="169" customWidth="1"/>
    <col min="6" max="7" width="18.375" style="169" customWidth="1"/>
    <col min="8" max="8" width="19.625" style="169" customWidth="1"/>
    <col min="9" max="10" width="18.375" style="169" customWidth="1"/>
    <col min="11" max="11" width="19.625" style="169" customWidth="1"/>
    <col min="12" max="253" width="9" style="169" customWidth="1"/>
    <col min="254" max="254" width="28.5" style="169" customWidth="1"/>
    <col min="255" max="256" width="12.625" style="169" customWidth="1"/>
    <col min="257" max="261" width="18.375" style="169" customWidth="1"/>
    <col min="262" max="262" width="19.125" style="169" customWidth="1"/>
    <col min="263" max="264" width="9" style="169" customWidth="1"/>
    <col min="265" max="265" width="12.625" style="169" customWidth="1"/>
    <col min="266" max="509" width="9" style="169" customWidth="1"/>
    <col min="510" max="510" width="28.5" style="169" customWidth="1"/>
    <col min="511" max="512" width="12.625" style="169" customWidth="1"/>
    <col min="513" max="517" width="18.375" style="169" customWidth="1"/>
    <col min="518" max="518" width="19.125" style="169" customWidth="1"/>
    <col min="519" max="520" width="9" style="169" customWidth="1"/>
    <col min="521" max="521" width="12.625" style="169" customWidth="1"/>
    <col min="522" max="765" width="9" style="169" customWidth="1"/>
    <col min="766" max="766" width="28.5" style="169" customWidth="1"/>
    <col min="767" max="768" width="12.625" style="169" customWidth="1"/>
    <col min="769" max="773" width="18.375" style="169" customWidth="1"/>
    <col min="774" max="774" width="19.125" style="169" customWidth="1"/>
    <col min="775" max="776" width="9" style="169" customWidth="1"/>
    <col min="777" max="777" width="12.625" style="169" customWidth="1"/>
    <col min="778" max="1021" width="9" style="169" customWidth="1"/>
    <col min="1022" max="1022" width="28.5" style="169" customWidth="1"/>
    <col min="1023" max="1024" width="12.625" style="169" customWidth="1"/>
    <col min="1025" max="1029" width="18.375" style="169" customWidth="1"/>
    <col min="1030" max="1030" width="19.125" style="169" customWidth="1"/>
    <col min="1031" max="1032" width="9" style="169" customWidth="1"/>
    <col min="1033" max="1033" width="12.625" style="169" customWidth="1"/>
    <col min="1034" max="1277" width="9" style="169" customWidth="1"/>
    <col min="1278" max="1278" width="28.5" style="169" customWidth="1"/>
    <col min="1279" max="1280" width="12.625" style="169" customWidth="1"/>
    <col min="1281" max="1285" width="18.375" style="169" customWidth="1"/>
    <col min="1286" max="1286" width="19.125" style="169" customWidth="1"/>
    <col min="1287" max="1288" width="9" style="169" customWidth="1"/>
    <col min="1289" max="1289" width="12.625" style="169" customWidth="1"/>
    <col min="1290" max="1533" width="9" style="169" customWidth="1"/>
    <col min="1534" max="1534" width="28.5" style="169" customWidth="1"/>
    <col min="1535" max="1536" width="12.625" style="169" customWidth="1"/>
    <col min="1537" max="1541" width="18.375" style="169" customWidth="1"/>
    <col min="1542" max="1542" width="19.125" style="169" customWidth="1"/>
    <col min="1543" max="1544" width="9" style="169" customWidth="1"/>
    <col min="1545" max="1545" width="12.625" style="169" customWidth="1"/>
    <col min="1546" max="1789" width="9" style="169" customWidth="1"/>
    <col min="1790" max="1790" width="28.5" style="169" customWidth="1"/>
    <col min="1791" max="1792" width="12.625" style="169" customWidth="1"/>
    <col min="1793" max="1797" width="18.375" style="169" customWidth="1"/>
    <col min="1798" max="1798" width="19.125" style="169" customWidth="1"/>
    <col min="1799" max="1800" width="9" style="169" customWidth="1"/>
    <col min="1801" max="1801" width="12.625" style="169" customWidth="1"/>
    <col min="1802" max="2045" width="9" style="169" customWidth="1"/>
    <col min="2046" max="2046" width="28.5" style="169" customWidth="1"/>
    <col min="2047" max="2048" width="12.625" style="169" customWidth="1"/>
    <col min="2049" max="2053" width="18.375" style="169" customWidth="1"/>
    <col min="2054" max="2054" width="19.125" style="169" customWidth="1"/>
    <col min="2055" max="2056" width="9" style="169" customWidth="1"/>
    <col min="2057" max="2057" width="12.625" style="169" customWidth="1"/>
    <col min="2058" max="2301" width="9" style="169" customWidth="1"/>
    <col min="2302" max="2302" width="28.5" style="169" customWidth="1"/>
    <col min="2303" max="2304" width="12.625" style="169" customWidth="1"/>
    <col min="2305" max="2309" width="18.375" style="169" customWidth="1"/>
    <col min="2310" max="2310" width="19.125" style="169" customWidth="1"/>
    <col min="2311" max="2312" width="9" style="169" customWidth="1"/>
    <col min="2313" max="2313" width="12.625" style="169" customWidth="1"/>
    <col min="2314" max="2557" width="9" style="169" customWidth="1"/>
    <col min="2558" max="2558" width="28.5" style="169" customWidth="1"/>
    <col min="2559" max="2560" width="12.625" style="169" customWidth="1"/>
    <col min="2561" max="2565" width="18.375" style="169" customWidth="1"/>
    <col min="2566" max="2566" width="19.125" style="169" customWidth="1"/>
    <col min="2567" max="2568" width="9" style="169" customWidth="1"/>
    <col min="2569" max="2569" width="12.625" style="169" customWidth="1"/>
    <col min="2570" max="2813" width="9" style="169" customWidth="1"/>
    <col min="2814" max="2814" width="28.5" style="169" customWidth="1"/>
    <col min="2815" max="2816" width="12.625" style="169" customWidth="1"/>
    <col min="2817" max="2821" width="18.375" style="169" customWidth="1"/>
    <col min="2822" max="2822" width="19.125" style="169" customWidth="1"/>
    <col min="2823" max="2824" width="9" style="169" customWidth="1"/>
    <col min="2825" max="2825" width="12.625" style="169" customWidth="1"/>
    <col min="2826" max="3069" width="9" style="169" customWidth="1"/>
    <col min="3070" max="3070" width="28.5" style="169" customWidth="1"/>
    <col min="3071" max="3072" width="12.625" style="169" customWidth="1"/>
    <col min="3073" max="3077" width="18.375" style="169" customWidth="1"/>
    <col min="3078" max="3078" width="19.125" style="169" customWidth="1"/>
    <col min="3079" max="3080" width="9" style="169" customWidth="1"/>
    <col min="3081" max="3081" width="12.625" style="169" customWidth="1"/>
    <col min="3082" max="3325" width="9" style="169" customWidth="1"/>
    <col min="3326" max="3326" width="28.5" style="169" customWidth="1"/>
    <col min="3327" max="3328" width="12.625" style="169" customWidth="1"/>
    <col min="3329" max="3333" width="18.375" style="169" customWidth="1"/>
    <col min="3334" max="3334" width="19.125" style="169" customWidth="1"/>
    <col min="3335" max="3336" width="9" style="169" customWidth="1"/>
    <col min="3337" max="3337" width="12.625" style="169" customWidth="1"/>
    <col min="3338" max="3581" width="9" style="169" customWidth="1"/>
    <col min="3582" max="3582" width="28.5" style="169" customWidth="1"/>
    <col min="3583" max="3584" width="12.625" style="169" customWidth="1"/>
    <col min="3585" max="3589" width="18.375" style="169" customWidth="1"/>
    <col min="3590" max="3590" width="19.125" style="169" customWidth="1"/>
    <col min="3591" max="3592" width="9" style="169" customWidth="1"/>
    <col min="3593" max="3593" width="12.625" style="169" customWidth="1"/>
    <col min="3594" max="3837" width="9" style="169" customWidth="1"/>
    <col min="3838" max="3838" width="28.5" style="169" customWidth="1"/>
    <col min="3839" max="3840" width="12.625" style="169" customWidth="1"/>
    <col min="3841" max="3845" width="18.375" style="169" customWidth="1"/>
    <col min="3846" max="3846" width="19.125" style="169" customWidth="1"/>
    <col min="3847" max="3848" width="9" style="169" customWidth="1"/>
    <col min="3849" max="3849" width="12.625" style="169" customWidth="1"/>
    <col min="3850" max="4093" width="9" style="169" customWidth="1"/>
    <col min="4094" max="4094" width="28.5" style="169" customWidth="1"/>
    <col min="4095" max="4096" width="12.625" style="169" customWidth="1"/>
    <col min="4097" max="4101" width="18.375" style="169" customWidth="1"/>
    <col min="4102" max="4102" width="19.125" style="169" customWidth="1"/>
    <col min="4103" max="4104" width="9" style="169" customWidth="1"/>
    <col min="4105" max="4105" width="12.625" style="169" customWidth="1"/>
    <col min="4106" max="4349" width="9" style="169" customWidth="1"/>
    <col min="4350" max="4350" width="28.5" style="169" customWidth="1"/>
    <col min="4351" max="4352" width="12.625" style="169" customWidth="1"/>
    <col min="4353" max="4357" width="18.375" style="169" customWidth="1"/>
    <col min="4358" max="4358" width="19.125" style="169" customWidth="1"/>
    <col min="4359" max="4360" width="9" style="169" customWidth="1"/>
    <col min="4361" max="4361" width="12.625" style="169" customWidth="1"/>
    <col min="4362" max="4605" width="9" style="169" customWidth="1"/>
    <col min="4606" max="4606" width="28.5" style="169" customWidth="1"/>
    <col min="4607" max="4608" width="12.625" style="169" customWidth="1"/>
    <col min="4609" max="4613" width="18.375" style="169" customWidth="1"/>
    <col min="4614" max="4614" width="19.125" style="169" customWidth="1"/>
    <col min="4615" max="4616" width="9" style="169" customWidth="1"/>
    <col min="4617" max="4617" width="12.625" style="169" customWidth="1"/>
    <col min="4618" max="4861" width="9" style="169" customWidth="1"/>
    <col min="4862" max="4862" width="28.5" style="169" customWidth="1"/>
    <col min="4863" max="4864" width="12.625" style="169" customWidth="1"/>
    <col min="4865" max="4869" width="18.375" style="169" customWidth="1"/>
    <col min="4870" max="4870" width="19.125" style="169" customWidth="1"/>
    <col min="4871" max="4872" width="9" style="169" customWidth="1"/>
    <col min="4873" max="4873" width="12.625" style="169" customWidth="1"/>
    <col min="4874" max="5117" width="9" style="169" customWidth="1"/>
    <col min="5118" max="5118" width="28.5" style="169" customWidth="1"/>
    <col min="5119" max="5120" width="12.625" style="169" customWidth="1"/>
    <col min="5121" max="5125" width="18.375" style="169" customWidth="1"/>
    <col min="5126" max="5126" width="19.125" style="169" customWidth="1"/>
    <col min="5127" max="5128" width="9" style="169" customWidth="1"/>
    <col min="5129" max="5129" width="12.625" style="169" customWidth="1"/>
    <col min="5130" max="5373" width="9" style="169" customWidth="1"/>
    <col min="5374" max="5374" width="28.5" style="169" customWidth="1"/>
    <col min="5375" max="5376" width="12.625" style="169" customWidth="1"/>
    <col min="5377" max="5381" width="18.375" style="169" customWidth="1"/>
    <col min="5382" max="5382" width="19.125" style="169" customWidth="1"/>
    <col min="5383" max="5384" width="9" style="169" customWidth="1"/>
    <col min="5385" max="5385" width="12.625" style="169" customWidth="1"/>
    <col min="5386" max="5629" width="9" style="169" customWidth="1"/>
    <col min="5630" max="5630" width="28.5" style="169" customWidth="1"/>
    <col min="5631" max="5632" width="12.625" style="169" customWidth="1"/>
    <col min="5633" max="5637" width="18.375" style="169" customWidth="1"/>
    <col min="5638" max="5638" width="19.125" style="169" customWidth="1"/>
    <col min="5639" max="5640" width="9" style="169" customWidth="1"/>
    <col min="5641" max="5641" width="12.625" style="169" customWidth="1"/>
    <col min="5642" max="5885" width="9" style="169" customWidth="1"/>
    <col min="5886" max="5886" width="28.5" style="169" customWidth="1"/>
    <col min="5887" max="5888" width="12.625" style="169" customWidth="1"/>
    <col min="5889" max="5893" width="18.375" style="169" customWidth="1"/>
    <col min="5894" max="5894" width="19.125" style="169" customWidth="1"/>
    <col min="5895" max="5896" width="9" style="169" customWidth="1"/>
    <col min="5897" max="5897" width="12.625" style="169" customWidth="1"/>
    <col min="5898" max="6141" width="9" style="169" customWidth="1"/>
    <col min="6142" max="6142" width="28.5" style="169" customWidth="1"/>
    <col min="6143" max="6144" width="12.625" style="169" customWidth="1"/>
    <col min="6145" max="6149" width="18.375" style="169" customWidth="1"/>
    <col min="6150" max="6150" width="19.125" style="169" customWidth="1"/>
    <col min="6151" max="6152" width="9" style="169" customWidth="1"/>
    <col min="6153" max="6153" width="12.625" style="169" customWidth="1"/>
    <col min="6154" max="6397" width="9" style="169" customWidth="1"/>
    <col min="6398" max="6398" width="28.5" style="169" customWidth="1"/>
    <col min="6399" max="6400" width="12.625" style="169" customWidth="1"/>
    <col min="6401" max="6405" width="18.375" style="169" customWidth="1"/>
    <col min="6406" max="6406" width="19.125" style="169" customWidth="1"/>
    <col min="6407" max="6408" width="9" style="169" customWidth="1"/>
    <col min="6409" max="6409" width="12.625" style="169" customWidth="1"/>
    <col min="6410" max="6653" width="9" style="169" customWidth="1"/>
    <col min="6654" max="6654" width="28.5" style="169" customWidth="1"/>
    <col min="6655" max="6656" width="12.625" style="169" customWidth="1"/>
    <col min="6657" max="6661" width="18.375" style="169" customWidth="1"/>
    <col min="6662" max="6662" width="19.125" style="169" customWidth="1"/>
    <col min="6663" max="6664" width="9" style="169" customWidth="1"/>
    <col min="6665" max="6665" width="12.625" style="169" customWidth="1"/>
    <col min="6666" max="6909" width="9" style="169" customWidth="1"/>
    <col min="6910" max="6910" width="28.5" style="169" customWidth="1"/>
    <col min="6911" max="6912" width="12.625" style="169" customWidth="1"/>
    <col min="6913" max="6917" width="18.375" style="169" customWidth="1"/>
    <col min="6918" max="6918" width="19.125" style="169" customWidth="1"/>
    <col min="6919" max="6920" width="9" style="169" customWidth="1"/>
    <col min="6921" max="6921" width="12.625" style="169" customWidth="1"/>
    <col min="6922" max="7165" width="9" style="169" customWidth="1"/>
    <col min="7166" max="7166" width="28.5" style="169" customWidth="1"/>
    <col min="7167" max="7168" width="12.625" style="169" customWidth="1"/>
    <col min="7169" max="7173" width="18.375" style="169" customWidth="1"/>
    <col min="7174" max="7174" width="19.125" style="169" customWidth="1"/>
    <col min="7175" max="7176" width="9" style="169" customWidth="1"/>
    <col min="7177" max="7177" width="12.625" style="169" customWidth="1"/>
    <col min="7178" max="7421" width="9" style="169" customWidth="1"/>
    <col min="7422" max="7422" width="28.5" style="169" customWidth="1"/>
    <col min="7423" max="7424" width="12.625" style="169" customWidth="1"/>
    <col min="7425" max="7429" width="18.375" style="169" customWidth="1"/>
    <col min="7430" max="7430" width="19.125" style="169" customWidth="1"/>
    <col min="7431" max="7432" width="9" style="169" customWidth="1"/>
    <col min="7433" max="7433" width="12.625" style="169" customWidth="1"/>
    <col min="7434" max="7677" width="9" style="169" customWidth="1"/>
    <col min="7678" max="7678" width="28.5" style="169" customWidth="1"/>
    <col min="7679" max="7680" width="12.625" style="169" customWidth="1"/>
    <col min="7681" max="7685" width="18.375" style="169" customWidth="1"/>
    <col min="7686" max="7686" width="19.125" style="169" customWidth="1"/>
    <col min="7687" max="7688" width="9" style="169" customWidth="1"/>
    <col min="7689" max="7689" width="12.625" style="169" customWidth="1"/>
    <col min="7690" max="7933" width="9" style="169" customWidth="1"/>
    <col min="7934" max="7934" width="28.5" style="169" customWidth="1"/>
    <col min="7935" max="7936" width="12.625" style="169" customWidth="1"/>
    <col min="7937" max="7941" width="18.375" style="169" customWidth="1"/>
    <col min="7942" max="7942" width="19.125" style="169" customWidth="1"/>
    <col min="7943" max="7944" width="9" style="169" customWidth="1"/>
    <col min="7945" max="7945" width="12.625" style="169" customWidth="1"/>
    <col min="7946" max="8189" width="9" style="169" customWidth="1"/>
    <col min="8190" max="8190" width="28.5" style="169" customWidth="1"/>
    <col min="8191" max="8192" width="12.625" style="169" customWidth="1"/>
    <col min="8193" max="8197" width="18.375" style="169" customWidth="1"/>
    <col min="8198" max="8198" width="19.125" style="169" customWidth="1"/>
    <col min="8199" max="8200" width="9" style="169" customWidth="1"/>
    <col min="8201" max="8201" width="12.625" style="169" customWidth="1"/>
    <col min="8202" max="8445" width="9" style="169" customWidth="1"/>
    <col min="8446" max="8446" width="28.5" style="169" customWidth="1"/>
    <col min="8447" max="8448" width="12.625" style="169" customWidth="1"/>
    <col min="8449" max="8453" width="18.375" style="169" customWidth="1"/>
    <col min="8454" max="8454" width="19.125" style="169" customWidth="1"/>
    <col min="8455" max="8456" width="9" style="169" customWidth="1"/>
    <col min="8457" max="8457" width="12.625" style="169" customWidth="1"/>
    <col min="8458" max="8701" width="9" style="169" customWidth="1"/>
    <col min="8702" max="8702" width="28.5" style="169" customWidth="1"/>
    <col min="8703" max="8704" width="12.625" style="169" customWidth="1"/>
    <col min="8705" max="8709" width="18.375" style="169" customWidth="1"/>
    <col min="8710" max="8710" width="19.125" style="169" customWidth="1"/>
    <col min="8711" max="8712" width="9" style="169" customWidth="1"/>
    <col min="8713" max="8713" width="12.625" style="169" customWidth="1"/>
    <col min="8714" max="8957" width="9" style="169" customWidth="1"/>
    <col min="8958" max="8958" width="28.5" style="169" customWidth="1"/>
    <col min="8959" max="8960" width="12.625" style="169" customWidth="1"/>
    <col min="8961" max="8965" width="18.375" style="169" customWidth="1"/>
    <col min="8966" max="8966" width="19.125" style="169" customWidth="1"/>
    <col min="8967" max="8968" width="9" style="169" customWidth="1"/>
    <col min="8969" max="8969" width="12.625" style="169" customWidth="1"/>
    <col min="8970" max="9213" width="9" style="169" customWidth="1"/>
    <col min="9214" max="9214" width="28.5" style="169" customWidth="1"/>
    <col min="9215" max="9216" width="12.625" style="169" customWidth="1"/>
    <col min="9217" max="9221" width="18.375" style="169" customWidth="1"/>
    <col min="9222" max="9222" width="19.125" style="169" customWidth="1"/>
    <col min="9223" max="9224" width="9" style="169" customWidth="1"/>
    <col min="9225" max="9225" width="12.625" style="169" customWidth="1"/>
    <col min="9226" max="9469" width="9" style="169" customWidth="1"/>
    <col min="9470" max="9470" width="28.5" style="169" customWidth="1"/>
    <col min="9471" max="9472" width="12.625" style="169" customWidth="1"/>
    <col min="9473" max="9477" width="18.375" style="169" customWidth="1"/>
    <col min="9478" max="9478" width="19.125" style="169" customWidth="1"/>
    <col min="9479" max="9480" width="9" style="169" customWidth="1"/>
    <col min="9481" max="9481" width="12.625" style="169" customWidth="1"/>
    <col min="9482" max="9725" width="9" style="169" customWidth="1"/>
    <col min="9726" max="9726" width="28.5" style="169" customWidth="1"/>
    <col min="9727" max="9728" width="12.625" style="169" customWidth="1"/>
    <col min="9729" max="9733" width="18.375" style="169" customWidth="1"/>
    <col min="9734" max="9734" width="19.125" style="169" customWidth="1"/>
    <col min="9735" max="9736" width="9" style="169" customWidth="1"/>
    <col min="9737" max="9737" width="12.625" style="169" customWidth="1"/>
    <col min="9738" max="9981" width="9" style="169" customWidth="1"/>
    <col min="9982" max="9982" width="28.5" style="169" customWidth="1"/>
    <col min="9983" max="9984" width="12.625" style="169" customWidth="1"/>
    <col min="9985" max="9989" width="18.375" style="169" customWidth="1"/>
    <col min="9990" max="9990" width="19.125" style="169" customWidth="1"/>
    <col min="9991" max="9992" width="9" style="169" customWidth="1"/>
    <col min="9993" max="9993" width="12.625" style="169" customWidth="1"/>
    <col min="9994" max="10237" width="9" style="169" customWidth="1"/>
    <col min="10238" max="10238" width="28.5" style="169" customWidth="1"/>
    <col min="10239" max="10240" width="12.625" style="169" customWidth="1"/>
    <col min="10241" max="10245" width="18.375" style="169" customWidth="1"/>
    <col min="10246" max="10246" width="19.125" style="169" customWidth="1"/>
    <col min="10247" max="10248" width="9" style="169" customWidth="1"/>
    <col min="10249" max="10249" width="12.625" style="169" customWidth="1"/>
    <col min="10250" max="10493" width="9" style="169" customWidth="1"/>
    <col min="10494" max="10494" width="28.5" style="169" customWidth="1"/>
    <col min="10495" max="10496" width="12.625" style="169" customWidth="1"/>
    <col min="10497" max="10501" width="18.375" style="169" customWidth="1"/>
    <col min="10502" max="10502" width="19.125" style="169" customWidth="1"/>
    <col min="10503" max="10504" width="9" style="169" customWidth="1"/>
    <col min="10505" max="10505" width="12.625" style="169" customWidth="1"/>
    <col min="10506" max="10749" width="9" style="169" customWidth="1"/>
    <col min="10750" max="10750" width="28.5" style="169" customWidth="1"/>
    <col min="10751" max="10752" width="12.625" style="169" customWidth="1"/>
    <col min="10753" max="10757" width="18.375" style="169" customWidth="1"/>
    <col min="10758" max="10758" width="19.125" style="169" customWidth="1"/>
    <col min="10759" max="10760" width="9" style="169" customWidth="1"/>
    <col min="10761" max="10761" width="12.625" style="169" customWidth="1"/>
    <col min="10762" max="11005" width="9" style="169" customWidth="1"/>
    <col min="11006" max="11006" width="28.5" style="169" customWidth="1"/>
    <col min="11007" max="11008" width="12.625" style="169" customWidth="1"/>
    <col min="11009" max="11013" width="18.375" style="169" customWidth="1"/>
    <col min="11014" max="11014" width="19.125" style="169" customWidth="1"/>
    <col min="11015" max="11016" width="9" style="169" customWidth="1"/>
    <col min="11017" max="11017" width="12.625" style="169" customWidth="1"/>
    <col min="11018" max="11261" width="9" style="169" customWidth="1"/>
    <col min="11262" max="11262" width="28.5" style="169" customWidth="1"/>
    <col min="11263" max="11264" width="12.625" style="169" customWidth="1"/>
    <col min="11265" max="11269" width="18.375" style="169" customWidth="1"/>
    <col min="11270" max="11270" width="19.125" style="169" customWidth="1"/>
    <col min="11271" max="11272" width="9" style="169" customWidth="1"/>
    <col min="11273" max="11273" width="12.625" style="169" customWidth="1"/>
    <col min="11274" max="11517" width="9" style="169" customWidth="1"/>
    <col min="11518" max="11518" width="28.5" style="169" customWidth="1"/>
    <col min="11519" max="11520" width="12.625" style="169" customWidth="1"/>
    <col min="11521" max="11525" width="18.375" style="169" customWidth="1"/>
    <col min="11526" max="11526" width="19.125" style="169" customWidth="1"/>
    <col min="11527" max="11528" width="9" style="169" customWidth="1"/>
    <col min="11529" max="11529" width="12.625" style="169" customWidth="1"/>
    <col min="11530" max="11773" width="9" style="169" customWidth="1"/>
    <col min="11774" max="11774" width="28.5" style="169" customWidth="1"/>
    <col min="11775" max="11776" width="12.625" style="169" customWidth="1"/>
    <col min="11777" max="11781" width="18.375" style="169" customWidth="1"/>
    <col min="11782" max="11782" width="19.125" style="169" customWidth="1"/>
    <col min="11783" max="11784" width="9" style="169" customWidth="1"/>
    <col min="11785" max="11785" width="12.625" style="169" customWidth="1"/>
    <col min="11786" max="12029" width="9" style="169" customWidth="1"/>
    <col min="12030" max="12030" width="28.5" style="169" customWidth="1"/>
    <col min="12031" max="12032" width="12.625" style="169" customWidth="1"/>
    <col min="12033" max="12037" width="18.375" style="169" customWidth="1"/>
    <col min="12038" max="12038" width="19.125" style="169" customWidth="1"/>
    <col min="12039" max="12040" width="9" style="169" customWidth="1"/>
    <col min="12041" max="12041" width="12.625" style="169" customWidth="1"/>
    <col min="12042" max="12285" width="9" style="169" customWidth="1"/>
    <col min="12286" max="12286" width="28.5" style="169" customWidth="1"/>
    <col min="12287" max="12288" width="12.625" style="169" customWidth="1"/>
    <col min="12289" max="12293" width="18.375" style="169" customWidth="1"/>
    <col min="12294" max="12294" width="19.125" style="169" customWidth="1"/>
    <col min="12295" max="12296" width="9" style="169" customWidth="1"/>
    <col min="12297" max="12297" width="12.625" style="169" customWidth="1"/>
    <col min="12298" max="12541" width="9" style="169" customWidth="1"/>
    <col min="12542" max="12542" width="28.5" style="169" customWidth="1"/>
    <col min="12543" max="12544" width="12.625" style="169" customWidth="1"/>
    <col min="12545" max="12549" width="18.375" style="169" customWidth="1"/>
    <col min="12550" max="12550" width="19.125" style="169" customWidth="1"/>
    <col min="12551" max="12552" width="9" style="169" customWidth="1"/>
    <col min="12553" max="12553" width="12.625" style="169" customWidth="1"/>
    <col min="12554" max="12797" width="9" style="169" customWidth="1"/>
    <col min="12798" max="12798" width="28.5" style="169" customWidth="1"/>
    <col min="12799" max="12800" width="12.625" style="169" customWidth="1"/>
    <col min="12801" max="12805" width="18.375" style="169" customWidth="1"/>
    <col min="12806" max="12806" width="19.125" style="169" customWidth="1"/>
    <col min="12807" max="12808" width="9" style="169" customWidth="1"/>
    <col min="12809" max="12809" width="12.625" style="169" customWidth="1"/>
    <col min="12810" max="13053" width="9" style="169" customWidth="1"/>
    <col min="13054" max="13054" width="28.5" style="169" customWidth="1"/>
    <col min="13055" max="13056" width="12.625" style="169" customWidth="1"/>
    <col min="13057" max="13061" width="18.375" style="169" customWidth="1"/>
    <col min="13062" max="13062" width="19.125" style="169" customWidth="1"/>
    <col min="13063" max="13064" width="9" style="169" customWidth="1"/>
    <col min="13065" max="13065" width="12.625" style="169" customWidth="1"/>
    <col min="13066" max="13309" width="9" style="169" customWidth="1"/>
    <col min="13310" max="13310" width="28.5" style="169" customWidth="1"/>
    <col min="13311" max="13312" width="12.625" style="169" customWidth="1"/>
    <col min="13313" max="13317" width="18.375" style="169" customWidth="1"/>
    <col min="13318" max="13318" width="19.125" style="169" customWidth="1"/>
    <col min="13319" max="13320" width="9" style="169" customWidth="1"/>
    <col min="13321" max="13321" width="12.625" style="169" customWidth="1"/>
    <col min="13322" max="13565" width="9" style="169" customWidth="1"/>
    <col min="13566" max="13566" width="28.5" style="169" customWidth="1"/>
    <col min="13567" max="13568" width="12.625" style="169" customWidth="1"/>
    <col min="13569" max="13573" width="18.375" style="169" customWidth="1"/>
    <col min="13574" max="13574" width="19.125" style="169" customWidth="1"/>
    <col min="13575" max="13576" width="9" style="169" customWidth="1"/>
    <col min="13577" max="13577" width="12.625" style="169" customWidth="1"/>
    <col min="13578" max="13821" width="9" style="169" customWidth="1"/>
    <col min="13822" max="13822" width="28.5" style="169" customWidth="1"/>
    <col min="13823" max="13824" width="12.625" style="169" customWidth="1"/>
    <col min="13825" max="13829" width="18.375" style="169" customWidth="1"/>
    <col min="13830" max="13830" width="19.125" style="169" customWidth="1"/>
    <col min="13831" max="13832" width="9" style="169" customWidth="1"/>
    <col min="13833" max="13833" width="12.625" style="169" customWidth="1"/>
    <col min="13834" max="14077" width="9" style="169" customWidth="1"/>
    <col min="14078" max="14078" width="28.5" style="169" customWidth="1"/>
    <col min="14079" max="14080" width="12.625" style="169" customWidth="1"/>
    <col min="14081" max="14085" width="18.375" style="169" customWidth="1"/>
    <col min="14086" max="14086" width="19.125" style="169" customWidth="1"/>
    <col min="14087" max="14088" width="9" style="169" customWidth="1"/>
    <col min="14089" max="14089" width="12.625" style="169" customWidth="1"/>
    <col min="14090" max="14333" width="9" style="169" customWidth="1"/>
    <col min="14334" max="14334" width="28.5" style="169" customWidth="1"/>
    <col min="14335" max="14336" width="12.625" style="169" customWidth="1"/>
    <col min="14337" max="14341" width="18.375" style="169" customWidth="1"/>
    <col min="14342" max="14342" width="19.125" style="169" customWidth="1"/>
    <col min="14343" max="14344" width="9" style="169" customWidth="1"/>
    <col min="14345" max="14345" width="12.625" style="169" customWidth="1"/>
    <col min="14346" max="14589" width="9" style="169" customWidth="1"/>
    <col min="14590" max="14590" width="28.5" style="169" customWidth="1"/>
    <col min="14591" max="14592" width="12.625" style="169" customWidth="1"/>
    <col min="14593" max="14597" width="18.375" style="169" customWidth="1"/>
    <col min="14598" max="14598" width="19.125" style="169" customWidth="1"/>
    <col min="14599" max="14600" width="9" style="169" customWidth="1"/>
    <col min="14601" max="14601" width="12.625" style="169" customWidth="1"/>
    <col min="14602" max="14845" width="9" style="169" customWidth="1"/>
    <col min="14846" max="14846" width="28.5" style="169" customWidth="1"/>
    <col min="14847" max="14848" width="12.625" style="169" customWidth="1"/>
    <col min="14849" max="14853" width="18.375" style="169" customWidth="1"/>
    <col min="14854" max="14854" width="19.125" style="169" customWidth="1"/>
    <col min="14855" max="14856" width="9" style="169" customWidth="1"/>
    <col min="14857" max="14857" width="12.625" style="169" customWidth="1"/>
    <col min="14858" max="15101" width="9" style="169" customWidth="1"/>
    <col min="15102" max="15102" width="28.5" style="169" customWidth="1"/>
    <col min="15103" max="15104" width="12.625" style="169" customWidth="1"/>
    <col min="15105" max="15109" width="18.375" style="169" customWidth="1"/>
    <col min="15110" max="15110" width="19.125" style="169" customWidth="1"/>
    <col min="15111" max="15112" width="9" style="169" customWidth="1"/>
    <col min="15113" max="15113" width="12.625" style="169" customWidth="1"/>
    <col min="15114" max="15357" width="9" style="169" customWidth="1"/>
    <col min="15358" max="15358" width="28.5" style="169" customWidth="1"/>
    <col min="15359" max="15360" width="12.625" style="169" customWidth="1"/>
    <col min="15361" max="15365" width="18.375" style="169" customWidth="1"/>
    <col min="15366" max="15366" width="19.125" style="169" customWidth="1"/>
    <col min="15367" max="15368" width="9" style="169" customWidth="1"/>
    <col min="15369" max="15369" width="12.625" style="169" customWidth="1"/>
    <col min="15370" max="15613" width="9" style="169" customWidth="1"/>
    <col min="15614" max="15614" width="28.5" style="169" customWidth="1"/>
    <col min="15615" max="15616" width="12.625" style="169" customWidth="1"/>
    <col min="15617" max="15621" width="18.375" style="169" customWidth="1"/>
    <col min="15622" max="15622" width="19.125" style="169" customWidth="1"/>
    <col min="15623" max="15624" width="9" style="169" customWidth="1"/>
    <col min="15625" max="15625" width="12.625" style="169" customWidth="1"/>
    <col min="15626" max="15869" width="9" style="169" customWidth="1"/>
    <col min="15870" max="15870" width="28.5" style="169" customWidth="1"/>
    <col min="15871" max="15872" width="12.625" style="169" customWidth="1"/>
    <col min="15873" max="15877" width="18.375" style="169" customWidth="1"/>
    <col min="15878" max="15878" width="19.125" style="169" customWidth="1"/>
    <col min="15879" max="15880" width="9" style="169" customWidth="1"/>
    <col min="15881" max="15881" width="12.625" style="169" customWidth="1"/>
    <col min="15882" max="16125" width="9" style="169" customWidth="1"/>
    <col min="16126" max="16126" width="28.5" style="169" customWidth="1"/>
    <col min="16127" max="16128" width="12.625" style="169" customWidth="1"/>
    <col min="16129" max="16133" width="18.375" style="169" customWidth="1"/>
    <col min="16134" max="16134" width="19.125" style="169" customWidth="1"/>
    <col min="16135" max="16136" width="9" style="169" customWidth="1"/>
    <col min="16137" max="16137" width="12.625" style="169" customWidth="1"/>
    <col min="16138" max="16379" width="9" style="169" customWidth="1"/>
  </cols>
  <sheetData>
    <row r="1" spans="1:11" ht="15" customHeight="1" x14ac:dyDescent="0.15">
      <c r="A1" s="28" t="s">
        <v>156</v>
      </c>
      <c r="B1" s="29"/>
      <c r="C1" s="29"/>
      <c r="D1" s="29"/>
      <c r="E1" s="29"/>
      <c r="F1" s="29"/>
      <c r="G1" s="29"/>
      <c r="H1" s="29"/>
      <c r="I1" s="29"/>
      <c r="J1" s="29"/>
      <c r="K1"/>
    </row>
    <row r="2" spans="1:11" ht="18.600000000000001" customHeight="1" x14ac:dyDescent="0.15">
      <c r="A2" s="29"/>
      <c r="B2" s="29"/>
      <c r="C2" s="29"/>
      <c r="D2" s="29"/>
      <c r="E2" s="29"/>
      <c r="F2" s="29"/>
      <c r="G2" s="29"/>
      <c r="H2" s="29"/>
      <c r="I2" s="29"/>
      <c r="J2" s="29"/>
      <c r="K2" s="29"/>
    </row>
    <row r="3" spans="1:11" ht="17.25" customHeight="1" x14ac:dyDescent="0.15">
      <c r="A3" s="376"/>
      <c r="B3" s="29"/>
      <c r="C3" s="29"/>
      <c r="D3" s="29"/>
      <c r="E3" s="29"/>
      <c r="F3" s="29"/>
      <c r="G3" s="29"/>
      <c r="H3" s="29"/>
      <c r="I3" s="603" t="s">
        <v>485</v>
      </c>
      <c r="J3" s="603"/>
      <c r="K3" s="603"/>
    </row>
    <row r="4" spans="1:11" ht="13.7" customHeight="1" x14ac:dyDescent="0.15">
      <c r="A4" s="29"/>
      <c r="B4" s="29"/>
      <c r="C4" s="29"/>
      <c r="D4" s="29"/>
      <c r="E4" s="29"/>
      <c r="F4" s="29"/>
      <c r="G4" s="29"/>
      <c r="H4" s="29"/>
      <c r="I4" s="29"/>
      <c r="J4" s="29"/>
      <c r="K4" s="29"/>
    </row>
    <row r="5" spans="1:11" ht="29.1" customHeight="1" x14ac:dyDescent="0.15">
      <c r="A5" s="376"/>
      <c r="B5" s="29"/>
      <c r="C5" s="29"/>
      <c r="D5" s="29"/>
      <c r="E5" s="604" t="s">
        <v>6</v>
      </c>
      <c r="F5" s="605"/>
      <c r="G5" s="605"/>
      <c r="H5" s="606"/>
      <c r="I5" s="29"/>
      <c r="J5" s="504"/>
      <c r="K5" s="376"/>
    </row>
    <row r="6" spans="1:11" ht="13.7" customHeight="1" x14ac:dyDescent="0.15">
      <c r="A6" s="29"/>
      <c r="B6" s="613" t="s">
        <v>464</v>
      </c>
      <c r="C6" s="613"/>
      <c r="D6" s="614" t="s">
        <v>470</v>
      </c>
      <c r="E6" s="607"/>
      <c r="F6" s="608"/>
      <c r="G6" s="608"/>
      <c r="H6" s="609"/>
      <c r="I6" s="483"/>
      <c r="J6" s="616"/>
      <c r="K6" s="616"/>
    </row>
    <row r="7" spans="1:11" ht="13.7" customHeight="1" x14ac:dyDescent="0.15">
      <c r="A7" s="29"/>
      <c r="B7" s="613"/>
      <c r="C7" s="613"/>
      <c r="D7" s="614"/>
      <c r="E7" s="610"/>
      <c r="F7" s="611"/>
      <c r="G7" s="611"/>
      <c r="H7" s="612"/>
      <c r="I7" s="391" t="s">
        <v>486</v>
      </c>
      <c r="J7" s="615" t="s">
        <v>12</v>
      </c>
      <c r="K7" s="615"/>
    </row>
    <row r="8" spans="1:11" x14ac:dyDescent="0.15">
      <c r="A8" s="29"/>
      <c r="B8" s="601" t="s">
        <v>465</v>
      </c>
      <c r="C8" s="601"/>
      <c r="D8" s="391" t="s">
        <v>471</v>
      </c>
      <c r="E8" s="578" t="s">
        <v>480</v>
      </c>
      <c r="F8" s="579"/>
      <c r="G8" s="579"/>
      <c r="H8" s="580"/>
      <c r="I8" s="92" t="s">
        <v>487</v>
      </c>
      <c r="J8" s="602" t="s">
        <v>488</v>
      </c>
      <c r="K8" s="602"/>
    </row>
    <row r="9" spans="1:11" x14ac:dyDescent="0.15">
      <c r="A9" s="29"/>
      <c r="B9" s="29"/>
      <c r="C9" s="29" t="s">
        <v>40</v>
      </c>
      <c r="D9" s="391" t="s">
        <v>472</v>
      </c>
      <c r="E9" s="578" t="s">
        <v>373</v>
      </c>
      <c r="F9" s="579"/>
      <c r="G9" s="579"/>
      <c r="H9" s="580"/>
      <c r="I9" s="484"/>
      <c r="J9" s="581"/>
      <c r="K9" s="581"/>
    </row>
    <row r="10" spans="1:11" x14ac:dyDescent="0.15">
      <c r="A10" s="29"/>
      <c r="B10" s="29"/>
      <c r="C10" s="29"/>
      <c r="D10" s="391" t="s">
        <v>473</v>
      </c>
      <c r="E10" s="582">
        <v>102000</v>
      </c>
      <c r="F10" s="583"/>
      <c r="G10" s="583"/>
      <c r="H10" s="584"/>
      <c r="I10" s="391"/>
      <c r="J10" s="391"/>
      <c r="K10" s="391"/>
    </row>
    <row r="11" spans="1:11" x14ac:dyDescent="0.15">
      <c r="A11" s="29"/>
      <c r="B11" s="29"/>
      <c r="C11" s="29"/>
      <c r="D11" s="391" t="s">
        <v>474</v>
      </c>
      <c r="E11" s="585">
        <v>497028</v>
      </c>
      <c r="F11" s="586"/>
      <c r="G11" s="586"/>
      <c r="H11" s="587"/>
      <c r="I11" s="391"/>
      <c r="J11" s="505"/>
      <c r="K11" s="505"/>
    </row>
    <row r="12" spans="1:11" x14ac:dyDescent="0.15">
      <c r="A12" s="29"/>
      <c r="B12" s="29"/>
      <c r="C12" s="29"/>
      <c r="D12" s="391" t="s">
        <v>475</v>
      </c>
      <c r="E12" s="585">
        <v>506968641</v>
      </c>
      <c r="F12" s="586"/>
      <c r="G12" s="586"/>
      <c r="H12" s="587"/>
      <c r="I12" s="391"/>
      <c r="J12" s="505"/>
      <c r="K12" s="505"/>
    </row>
    <row r="13" spans="1:11" x14ac:dyDescent="0.15">
      <c r="A13" s="29"/>
      <c r="B13" s="29"/>
      <c r="C13" s="29"/>
      <c r="D13" s="391"/>
      <c r="E13" s="401"/>
      <c r="F13" s="401"/>
      <c r="G13" s="401"/>
      <c r="H13" s="401"/>
      <c r="I13" s="391"/>
      <c r="J13" s="505"/>
      <c r="K13" s="505"/>
    </row>
    <row r="14" spans="1:11" ht="14.25" thickBot="1" x14ac:dyDescent="0.2">
      <c r="A14" s="29"/>
      <c r="B14" s="29" t="s">
        <v>466</v>
      </c>
      <c r="C14" s="29"/>
      <c r="D14" s="29"/>
      <c r="E14" s="29"/>
      <c r="F14" s="29"/>
      <c r="G14" s="29"/>
      <c r="H14" s="29"/>
      <c r="I14" s="29"/>
      <c r="J14" s="506" t="s">
        <v>36</v>
      </c>
      <c r="K14" s="29"/>
    </row>
    <row r="15" spans="1:11" ht="13.5" customHeight="1" x14ac:dyDescent="0.15">
      <c r="A15" s="29"/>
      <c r="B15" s="377"/>
      <c r="C15" s="386"/>
      <c r="D15" s="392"/>
      <c r="E15" s="392"/>
      <c r="F15" s="588" t="s">
        <v>44</v>
      </c>
      <c r="G15" s="589"/>
      <c r="H15" s="590"/>
      <c r="I15" s="591" t="s">
        <v>47</v>
      </c>
      <c r="J15" s="592"/>
      <c r="K15" s="593"/>
    </row>
    <row r="16" spans="1:11" ht="40.5" x14ac:dyDescent="0.15">
      <c r="A16" s="29"/>
      <c r="B16" s="378" t="s">
        <v>158</v>
      </c>
      <c r="C16" s="92" t="s">
        <v>312</v>
      </c>
      <c r="D16" s="393" t="s">
        <v>476</v>
      </c>
      <c r="E16" s="402" t="s">
        <v>481</v>
      </c>
      <c r="F16" s="594" t="s">
        <v>482</v>
      </c>
      <c r="G16" s="596" t="s">
        <v>483</v>
      </c>
      <c r="H16" s="598" t="s">
        <v>422</v>
      </c>
      <c r="I16" s="594" t="s">
        <v>482</v>
      </c>
      <c r="J16" s="600" t="s">
        <v>483</v>
      </c>
      <c r="K16" s="576" t="s">
        <v>422</v>
      </c>
    </row>
    <row r="17" spans="1:11" ht="14.25" thickBot="1" x14ac:dyDescent="0.2">
      <c r="A17" s="29"/>
      <c r="B17" s="379"/>
      <c r="C17" s="387"/>
      <c r="D17" s="387"/>
      <c r="E17" s="403"/>
      <c r="F17" s="595"/>
      <c r="G17" s="597"/>
      <c r="H17" s="599"/>
      <c r="I17" s="595"/>
      <c r="J17" s="597"/>
      <c r="K17" s="577"/>
    </row>
    <row r="18" spans="1:11" x14ac:dyDescent="0.15">
      <c r="A18" s="29"/>
      <c r="B18" s="380" t="s">
        <v>159</v>
      </c>
      <c r="C18" s="388" t="s">
        <v>313</v>
      </c>
      <c r="D18" s="394">
        <v>0</v>
      </c>
      <c r="E18" s="404" t="s">
        <v>463</v>
      </c>
      <c r="F18" s="413"/>
      <c r="G18" s="441"/>
      <c r="H18" s="462" t="s">
        <v>463</v>
      </c>
      <c r="I18" s="485"/>
      <c r="J18" s="441"/>
      <c r="K18" s="512" t="s">
        <v>463</v>
      </c>
    </row>
    <row r="19" spans="1:11" ht="27" customHeight="1" x14ac:dyDescent="0.15">
      <c r="A19" s="29"/>
      <c r="B19" s="175" t="s">
        <v>160</v>
      </c>
      <c r="C19" s="68" t="s">
        <v>314</v>
      </c>
      <c r="D19" s="79">
        <v>0</v>
      </c>
      <c r="E19" s="405" t="s">
        <v>463</v>
      </c>
      <c r="F19" s="414"/>
      <c r="G19" s="442"/>
      <c r="H19" s="463" t="s">
        <v>463</v>
      </c>
      <c r="I19" s="486"/>
      <c r="J19" s="442"/>
      <c r="K19" s="513" t="s">
        <v>463</v>
      </c>
    </row>
    <row r="20" spans="1:11" x14ac:dyDescent="0.15">
      <c r="A20" s="29"/>
      <c r="B20" s="41" t="s">
        <v>161</v>
      </c>
      <c r="C20" s="566" t="s">
        <v>133</v>
      </c>
      <c r="D20" s="87">
        <v>0</v>
      </c>
      <c r="E20" s="560">
        <v>0</v>
      </c>
      <c r="F20" s="415">
        <v>502830701</v>
      </c>
      <c r="G20" s="443">
        <v>0</v>
      </c>
      <c r="H20" s="464">
        <v>0</v>
      </c>
      <c r="I20" s="487">
        <v>502830701</v>
      </c>
      <c r="J20" s="443">
        <v>0</v>
      </c>
      <c r="K20" s="514">
        <v>0</v>
      </c>
    </row>
    <row r="21" spans="1:11" x14ac:dyDescent="0.15">
      <c r="A21" s="29"/>
      <c r="B21" s="39" t="s">
        <v>162</v>
      </c>
      <c r="C21" s="567"/>
      <c r="D21" s="85">
        <v>20</v>
      </c>
      <c r="E21" s="561"/>
      <c r="F21" s="416"/>
      <c r="G21" s="444"/>
      <c r="H21" s="465" t="s">
        <v>463</v>
      </c>
      <c r="I21" s="488"/>
      <c r="J21" s="444"/>
      <c r="K21" s="515" t="s">
        <v>463</v>
      </c>
    </row>
    <row r="22" spans="1:11" x14ac:dyDescent="0.15">
      <c r="A22" s="29"/>
      <c r="B22" s="39" t="s">
        <v>163</v>
      </c>
      <c r="C22" s="567"/>
      <c r="D22" s="85">
        <v>50</v>
      </c>
      <c r="E22" s="561"/>
      <c r="F22" s="416"/>
      <c r="G22" s="444"/>
      <c r="H22" s="465" t="s">
        <v>463</v>
      </c>
      <c r="I22" s="488"/>
      <c r="J22" s="444"/>
      <c r="K22" s="515" t="s">
        <v>463</v>
      </c>
    </row>
    <row r="23" spans="1:11" x14ac:dyDescent="0.15">
      <c r="A23" s="29"/>
      <c r="B23" s="39" t="s">
        <v>164</v>
      </c>
      <c r="C23" s="567"/>
      <c r="D23" s="85">
        <v>100</v>
      </c>
      <c r="E23" s="561"/>
      <c r="F23" s="416"/>
      <c r="G23" s="444"/>
      <c r="H23" s="465" t="s">
        <v>463</v>
      </c>
      <c r="I23" s="488"/>
      <c r="J23" s="444"/>
      <c r="K23" s="515" t="s">
        <v>463</v>
      </c>
    </row>
    <row r="24" spans="1:11" x14ac:dyDescent="0.15">
      <c r="A24" s="29"/>
      <c r="B24" s="42" t="s">
        <v>165</v>
      </c>
      <c r="C24" s="571"/>
      <c r="D24" s="93">
        <v>150</v>
      </c>
      <c r="E24" s="562"/>
      <c r="F24" s="415"/>
      <c r="G24" s="443"/>
      <c r="H24" s="464" t="s">
        <v>463</v>
      </c>
      <c r="I24" s="487"/>
      <c r="J24" s="443"/>
      <c r="K24" s="514" t="s">
        <v>463</v>
      </c>
    </row>
    <row r="25" spans="1:11" x14ac:dyDescent="0.15">
      <c r="A25" s="29"/>
      <c r="B25" s="175" t="s">
        <v>166</v>
      </c>
      <c r="C25" s="77" t="s">
        <v>315</v>
      </c>
      <c r="D25" s="79">
        <v>0</v>
      </c>
      <c r="E25" s="405" t="s">
        <v>463</v>
      </c>
      <c r="F25" s="414"/>
      <c r="G25" s="442"/>
      <c r="H25" s="463" t="s">
        <v>463</v>
      </c>
      <c r="I25" s="486"/>
      <c r="J25" s="442"/>
      <c r="K25" s="513" t="s">
        <v>463</v>
      </c>
    </row>
    <row r="26" spans="1:11" x14ac:dyDescent="0.15">
      <c r="A26" s="29"/>
      <c r="B26" s="175" t="s">
        <v>167</v>
      </c>
      <c r="C26" s="77" t="s">
        <v>316</v>
      </c>
      <c r="D26" s="79">
        <v>0</v>
      </c>
      <c r="E26" s="405" t="s">
        <v>463</v>
      </c>
      <c r="F26" s="414"/>
      <c r="G26" s="442"/>
      <c r="H26" s="463" t="s">
        <v>463</v>
      </c>
      <c r="I26" s="486"/>
      <c r="J26" s="442"/>
      <c r="K26" s="513" t="s">
        <v>463</v>
      </c>
    </row>
    <row r="27" spans="1:11" x14ac:dyDescent="0.15">
      <c r="A27" s="29"/>
      <c r="B27" s="41" t="s">
        <v>168</v>
      </c>
      <c r="C27" s="575" t="s">
        <v>317</v>
      </c>
      <c r="D27" s="87">
        <v>20</v>
      </c>
      <c r="E27" s="560" t="s">
        <v>463</v>
      </c>
      <c r="F27" s="415"/>
      <c r="G27" s="443"/>
      <c r="H27" s="464" t="s">
        <v>463</v>
      </c>
      <c r="I27" s="487"/>
      <c r="J27" s="443"/>
      <c r="K27" s="514" t="s">
        <v>463</v>
      </c>
    </row>
    <row r="28" spans="1:11" x14ac:dyDescent="0.15">
      <c r="A28" s="29"/>
      <c r="B28" s="39" t="s">
        <v>169</v>
      </c>
      <c r="C28" s="569"/>
      <c r="D28" s="85">
        <v>50</v>
      </c>
      <c r="E28" s="561"/>
      <c r="F28" s="416"/>
      <c r="G28" s="444"/>
      <c r="H28" s="465" t="s">
        <v>463</v>
      </c>
      <c r="I28" s="488"/>
      <c r="J28" s="444"/>
      <c r="K28" s="515" t="s">
        <v>463</v>
      </c>
    </row>
    <row r="29" spans="1:11" x14ac:dyDescent="0.15">
      <c r="A29" s="29"/>
      <c r="B29" s="39" t="s">
        <v>170</v>
      </c>
      <c r="C29" s="569"/>
      <c r="D29" s="85">
        <v>100</v>
      </c>
      <c r="E29" s="561"/>
      <c r="F29" s="416"/>
      <c r="G29" s="444"/>
      <c r="H29" s="465" t="s">
        <v>463</v>
      </c>
      <c r="I29" s="488"/>
      <c r="J29" s="444"/>
      <c r="K29" s="515" t="s">
        <v>463</v>
      </c>
    </row>
    <row r="30" spans="1:11" x14ac:dyDescent="0.15">
      <c r="A30" s="29"/>
      <c r="B30" s="42" t="s">
        <v>171</v>
      </c>
      <c r="C30" s="570"/>
      <c r="D30" s="93">
        <v>150</v>
      </c>
      <c r="E30" s="562"/>
      <c r="F30" s="415"/>
      <c r="G30" s="443"/>
      <c r="H30" s="464" t="s">
        <v>463</v>
      </c>
      <c r="I30" s="487"/>
      <c r="J30" s="443"/>
      <c r="K30" s="514" t="s">
        <v>463</v>
      </c>
    </row>
    <row r="31" spans="1:11" x14ac:dyDescent="0.15">
      <c r="A31" s="29"/>
      <c r="B31" s="38" t="s">
        <v>172</v>
      </c>
      <c r="C31" s="563" t="s">
        <v>318</v>
      </c>
      <c r="D31" s="84">
        <v>0</v>
      </c>
      <c r="E31" s="560" t="s">
        <v>463</v>
      </c>
      <c r="F31" s="417"/>
      <c r="G31" s="445"/>
      <c r="H31" s="466" t="s">
        <v>463</v>
      </c>
      <c r="I31" s="489"/>
      <c r="J31" s="445"/>
      <c r="K31" s="516" t="s">
        <v>463</v>
      </c>
    </row>
    <row r="32" spans="1:11" x14ac:dyDescent="0.15">
      <c r="A32" s="29"/>
      <c r="B32" s="39" t="s">
        <v>173</v>
      </c>
      <c r="C32" s="564"/>
      <c r="D32" s="85">
        <v>20</v>
      </c>
      <c r="E32" s="561"/>
      <c r="F32" s="416"/>
      <c r="G32" s="444"/>
      <c r="H32" s="465" t="s">
        <v>463</v>
      </c>
      <c r="I32" s="488"/>
      <c r="J32" s="444"/>
      <c r="K32" s="515" t="s">
        <v>463</v>
      </c>
    </row>
    <row r="33" spans="1:11" x14ac:dyDescent="0.15">
      <c r="A33" s="29"/>
      <c r="B33" s="39" t="s">
        <v>174</v>
      </c>
      <c r="C33" s="564"/>
      <c r="D33" s="85">
        <v>30</v>
      </c>
      <c r="E33" s="561"/>
      <c r="F33" s="416"/>
      <c r="G33" s="444"/>
      <c r="H33" s="465" t="s">
        <v>463</v>
      </c>
      <c r="I33" s="488"/>
      <c r="J33" s="444"/>
      <c r="K33" s="515" t="s">
        <v>463</v>
      </c>
    </row>
    <row r="34" spans="1:11" x14ac:dyDescent="0.15">
      <c r="A34" s="29"/>
      <c r="B34" s="39" t="s">
        <v>175</v>
      </c>
      <c r="C34" s="564"/>
      <c r="D34" s="85">
        <v>50</v>
      </c>
      <c r="E34" s="561"/>
      <c r="F34" s="416"/>
      <c r="G34" s="444"/>
      <c r="H34" s="465" t="s">
        <v>463</v>
      </c>
      <c r="I34" s="488"/>
      <c r="J34" s="444"/>
      <c r="K34" s="515" t="s">
        <v>463</v>
      </c>
    </row>
    <row r="35" spans="1:11" x14ac:dyDescent="0.15">
      <c r="A35" s="29"/>
      <c r="B35" s="39" t="s">
        <v>176</v>
      </c>
      <c r="C35" s="564"/>
      <c r="D35" s="85">
        <v>100</v>
      </c>
      <c r="E35" s="561"/>
      <c r="F35" s="416"/>
      <c r="G35" s="444"/>
      <c r="H35" s="465" t="s">
        <v>463</v>
      </c>
      <c r="I35" s="488"/>
      <c r="J35" s="444"/>
      <c r="K35" s="515" t="s">
        <v>463</v>
      </c>
    </row>
    <row r="36" spans="1:11" x14ac:dyDescent="0.15">
      <c r="A36" s="29"/>
      <c r="B36" s="40" t="s">
        <v>177</v>
      </c>
      <c r="C36" s="565"/>
      <c r="D36" s="86">
        <v>150</v>
      </c>
      <c r="E36" s="562"/>
      <c r="F36" s="418"/>
      <c r="G36" s="446"/>
      <c r="H36" s="467" t="s">
        <v>463</v>
      </c>
      <c r="I36" s="490"/>
      <c r="J36" s="446"/>
      <c r="K36" s="517" t="s">
        <v>463</v>
      </c>
    </row>
    <row r="37" spans="1:11" x14ac:dyDescent="0.15">
      <c r="A37" s="29"/>
      <c r="B37" s="41" t="s">
        <v>178</v>
      </c>
      <c r="C37" s="566" t="s">
        <v>319</v>
      </c>
      <c r="D37" s="87">
        <v>10</v>
      </c>
      <c r="E37" s="560" t="s">
        <v>463</v>
      </c>
      <c r="F37" s="415"/>
      <c r="G37" s="443"/>
      <c r="H37" s="464" t="s">
        <v>463</v>
      </c>
      <c r="I37" s="487"/>
      <c r="J37" s="443"/>
      <c r="K37" s="514" t="s">
        <v>463</v>
      </c>
    </row>
    <row r="38" spans="1:11" x14ac:dyDescent="0.15">
      <c r="A38" s="29"/>
      <c r="B38" s="42" t="s">
        <v>179</v>
      </c>
      <c r="C38" s="567"/>
      <c r="D38" s="93">
        <v>20</v>
      </c>
      <c r="E38" s="561"/>
      <c r="F38" s="416"/>
      <c r="G38" s="444"/>
      <c r="H38" s="465" t="s">
        <v>463</v>
      </c>
      <c r="I38" s="488"/>
      <c r="J38" s="444"/>
      <c r="K38" s="515" t="s">
        <v>463</v>
      </c>
    </row>
    <row r="39" spans="1:11" x14ac:dyDescent="0.15">
      <c r="A39" s="29"/>
      <c r="B39" s="42" t="s">
        <v>180</v>
      </c>
      <c r="C39" s="567"/>
      <c r="D39" s="85">
        <v>50</v>
      </c>
      <c r="E39" s="561"/>
      <c r="F39" s="419"/>
      <c r="G39" s="447"/>
      <c r="H39" s="468" t="s">
        <v>463</v>
      </c>
      <c r="I39" s="491"/>
      <c r="J39" s="447"/>
      <c r="K39" s="518" t="s">
        <v>463</v>
      </c>
    </row>
    <row r="40" spans="1:11" x14ac:dyDescent="0.15">
      <c r="A40" s="29"/>
      <c r="B40" s="42" t="s">
        <v>181</v>
      </c>
      <c r="C40" s="567"/>
      <c r="D40" s="85">
        <v>100</v>
      </c>
      <c r="E40" s="561"/>
      <c r="F40" s="420"/>
      <c r="G40" s="444"/>
      <c r="H40" s="465" t="s">
        <v>463</v>
      </c>
      <c r="I40" s="488"/>
      <c r="J40" s="444"/>
      <c r="K40" s="515" t="s">
        <v>463</v>
      </c>
    </row>
    <row r="41" spans="1:11" x14ac:dyDescent="0.15">
      <c r="A41" s="29"/>
      <c r="B41" s="42" t="s">
        <v>182</v>
      </c>
      <c r="C41" s="571"/>
      <c r="D41" s="78">
        <v>150</v>
      </c>
      <c r="E41" s="562"/>
      <c r="F41" s="421"/>
      <c r="G41" s="446"/>
      <c r="H41" s="467" t="s">
        <v>463</v>
      </c>
      <c r="I41" s="490"/>
      <c r="J41" s="446"/>
      <c r="K41" s="517" t="s">
        <v>463</v>
      </c>
    </row>
    <row r="42" spans="1:11" x14ac:dyDescent="0.15">
      <c r="A42" s="29"/>
      <c r="B42" s="43" t="s">
        <v>183</v>
      </c>
      <c r="C42" s="572" t="s">
        <v>320</v>
      </c>
      <c r="D42" s="395">
        <v>10</v>
      </c>
      <c r="E42" s="560" t="s">
        <v>463</v>
      </c>
      <c r="F42" s="422"/>
      <c r="G42" s="445"/>
      <c r="H42" s="466" t="s">
        <v>463</v>
      </c>
      <c r="I42" s="489"/>
      <c r="J42" s="445"/>
      <c r="K42" s="516" t="s">
        <v>463</v>
      </c>
    </row>
    <row r="43" spans="1:11" x14ac:dyDescent="0.15">
      <c r="A43" s="29"/>
      <c r="B43" s="42" t="s">
        <v>184</v>
      </c>
      <c r="C43" s="573"/>
      <c r="D43" s="85">
        <v>20</v>
      </c>
      <c r="E43" s="561"/>
      <c r="F43" s="420"/>
      <c r="G43" s="444"/>
      <c r="H43" s="465" t="s">
        <v>463</v>
      </c>
      <c r="I43" s="488"/>
      <c r="J43" s="444"/>
      <c r="K43" s="515" t="s">
        <v>463</v>
      </c>
    </row>
    <row r="44" spans="1:11" x14ac:dyDescent="0.15">
      <c r="A44" s="29"/>
      <c r="B44" s="42" t="s">
        <v>185</v>
      </c>
      <c r="C44" s="573"/>
      <c r="D44" s="85">
        <v>50</v>
      </c>
      <c r="E44" s="561"/>
      <c r="F44" s="420"/>
      <c r="G44" s="444"/>
      <c r="H44" s="465" t="s">
        <v>463</v>
      </c>
      <c r="I44" s="488"/>
      <c r="J44" s="444"/>
      <c r="K44" s="515" t="s">
        <v>463</v>
      </c>
    </row>
    <row r="45" spans="1:11" x14ac:dyDescent="0.15">
      <c r="A45" s="29"/>
      <c r="B45" s="42" t="s">
        <v>186</v>
      </c>
      <c r="C45" s="573"/>
      <c r="D45" s="85">
        <v>100</v>
      </c>
      <c r="E45" s="561"/>
      <c r="F45" s="420"/>
      <c r="G45" s="444"/>
      <c r="H45" s="465" t="s">
        <v>463</v>
      </c>
      <c r="I45" s="488"/>
      <c r="J45" s="444"/>
      <c r="K45" s="515" t="s">
        <v>463</v>
      </c>
    </row>
    <row r="46" spans="1:11" x14ac:dyDescent="0.15">
      <c r="A46" s="29"/>
      <c r="B46" s="42" t="s">
        <v>187</v>
      </c>
      <c r="C46" s="574"/>
      <c r="D46" s="78">
        <v>150</v>
      </c>
      <c r="E46" s="562"/>
      <c r="F46" s="421"/>
      <c r="G46" s="446"/>
      <c r="H46" s="467" t="s">
        <v>463</v>
      </c>
      <c r="I46" s="490"/>
      <c r="J46" s="446"/>
      <c r="K46" s="517" t="s">
        <v>463</v>
      </c>
    </row>
    <row r="47" spans="1:11" x14ac:dyDescent="0.15">
      <c r="A47" s="29"/>
      <c r="B47" s="44" t="s">
        <v>188</v>
      </c>
      <c r="C47" s="572" t="s">
        <v>321</v>
      </c>
      <c r="D47" s="92">
        <v>20</v>
      </c>
      <c r="E47" s="560" t="s">
        <v>463</v>
      </c>
      <c r="F47" s="416"/>
      <c r="G47" s="444"/>
      <c r="H47" s="465" t="s">
        <v>463</v>
      </c>
      <c r="I47" s="488"/>
      <c r="J47" s="444"/>
      <c r="K47" s="515" t="s">
        <v>463</v>
      </c>
    </row>
    <row r="48" spans="1:11" x14ac:dyDescent="0.15">
      <c r="A48" s="29"/>
      <c r="B48" s="42" t="s">
        <v>189</v>
      </c>
      <c r="C48" s="573"/>
      <c r="D48" s="85">
        <v>50</v>
      </c>
      <c r="E48" s="561"/>
      <c r="F48" s="419"/>
      <c r="G48" s="447"/>
      <c r="H48" s="468" t="s">
        <v>463</v>
      </c>
      <c r="I48" s="491"/>
      <c r="J48" s="447"/>
      <c r="K48" s="518" t="s">
        <v>463</v>
      </c>
    </row>
    <row r="49" spans="1:11" x14ac:dyDescent="0.15">
      <c r="A49" s="29"/>
      <c r="B49" s="42" t="s">
        <v>190</v>
      </c>
      <c r="C49" s="573"/>
      <c r="D49" s="85">
        <v>100</v>
      </c>
      <c r="E49" s="561"/>
      <c r="F49" s="420"/>
      <c r="G49" s="444"/>
      <c r="H49" s="465" t="s">
        <v>463</v>
      </c>
      <c r="I49" s="488"/>
      <c r="J49" s="444"/>
      <c r="K49" s="515" t="s">
        <v>463</v>
      </c>
    </row>
    <row r="50" spans="1:11" x14ac:dyDescent="0.15">
      <c r="A50" s="29"/>
      <c r="B50" s="45" t="s">
        <v>191</v>
      </c>
      <c r="C50" s="574"/>
      <c r="D50" s="78">
        <v>150</v>
      </c>
      <c r="E50" s="562"/>
      <c r="F50" s="421"/>
      <c r="G50" s="446"/>
      <c r="H50" s="467" t="s">
        <v>463</v>
      </c>
      <c r="I50" s="490"/>
      <c r="J50" s="446"/>
      <c r="K50" s="517" t="s">
        <v>463</v>
      </c>
    </row>
    <row r="51" spans="1:11" x14ac:dyDescent="0.15">
      <c r="A51" s="29"/>
      <c r="B51" s="41" t="s">
        <v>192</v>
      </c>
      <c r="C51" s="566" t="s">
        <v>134</v>
      </c>
      <c r="D51" s="87">
        <v>20</v>
      </c>
      <c r="E51" s="560">
        <v>0.2</v>
      </c>
      <c r="F51" s="423">
        <v>53052563</v>
      </c>
      <c r="G51" s="447">
        <v>10610512</v>
      </c>
      <c r="H51" s="468">
        <v>2.0899999999999998E-2</v>
      </c>
      <c r="I51" s="491">
        <v>53052563</v>
      </c>
      <c r="J51" s="447">
        <v>10610512</v>
      </c>
      <c r="K51" s="518">
        <v>2.0899999999999998E-2</v>
      </c>
    </row>
    <row r="52" spans="1:11" x14ac:dyDescent="0.15">
      <c r="A52" s="29"/>
      <c r="B52" s="41" t="s">
        <v>193</v>
      </c>
      <c r="C52" s="567"/>
      <c r="D52" s="87">
        <v>30</v>
      </c>
      <c r="E52" s="561"/>
      <c r="F52" s="423"/>
      <c r="G52" s="447"/>
      <c r="H52" s="468" t="s">
        <v>463</v>
      </c>
      <c r="I52" s="491"/>
      <c r="J52" s="447"/>
      <c r="K52" s="518" t="s">
        <v>463</v>
      </c>
    </row>
    <row r="53" spans="1:11" x14ac:dyDescent="0.15">
      <c r="A53" s="29"/>
      <c r="B53" s="41" t="s">
        <v>194</v>
      </c>
      <c r="C53" s="567"/>
      <c r="D53" s="87">
        <v>40</v>
      </c>
      <c r="E53" s="561"/>
      <c r="F53" s="423"/>
      <c r="G53" s="447"/>
      <c r="H53" s="468" t="s">
        <v>463</v>
      </c>
      <c r="I53" s="491"/>
      <c r="J53" s="447"/>
      <c r="K53" s="518" t="s">
        <v>463</v>
      </c>
    </row>
    <row r="54" spans="1:11" x14ac:dyDescent="0.15">
      <c r="A54" s="29"/>
      <c r="B54" s="39" t="s">
        <v>195</v>
      </c>
      <c r="C54" s="567"/>
      <c r="D54" s="85">
        <v>50</v>
      </c>
      <c r="E54" s="561"/>
      <c r="F54" s="416"/>
      <c r="G54" s="444"/>
      <c r="H54" s="465" t="s">
        <v>463</v>
      </c>
      <c r="I54" s="488"/>
      <c r="J54" s="444"/>
      <c r="K54" s="515" t="s">
        <v>463</v>
      </c>
    </row>
    <row r="55" spans="1:11" x14ac:dyDescent="0.15">
      <c r="A55" s="29"/>
      <c r="B55" s="41" t="s">
        <v>196</v>
      </c>
      <c r="C55" s="567"/>
      <c r="D55" s="87">
        <v>75</v>
      </c>
      <c r="E55" s="561"/>
      <c r="F55" s="423"/>
      <c r="G55" s="447"/>
      <c r="H55" s="468" t="s">
        <v>463</v>
      </c>
      <c r="I55" s="491"/>
      <c r="J55" s="447"/>
      <c r="K55" s="518" t="s">
        <v>463</v>
      </c>
    </row>
    <row r="56" spans="1:11" x14ac:dyDescent="0.15">
      <c r="A56" s="29"/>
      <c r="B56" s="39" t="s">
        <v>197</v>
      </c>
      <c r="C56" s="567"/>
      <c r="D56" s="85">
        <v>100</v>
      </c>
      <c r="E56" s="561"/>
      <c r="F56" s="416"/>
      <c r="G56" s="444"/>
      <c r="H56" s="465" t="s">
        <v>463</v>
      </c>
      <c r="I56" s="488"/>
      <c r="J56" s="444"/>
      <c r="K56" s="515" t="s">
        <v>463</v>
      </c>
    </row>
    <row r="57" spans="1:11" x14ac:dyDescent="0.15">
      <c r="A57" s="29"/>
      <c r="B57" s="42" t="s">
        <v>198</v>
      </c>
      <c r="C57" s="567"/>
      <c r="D57" s="93">
        <v>150</v>
      </c>
      <c r="E57" s="561"/>
      <c r="F57" s="424"/>
      <c r="G57" s="448"/>
      <c r="H57" s="469" t="s">
        <v>463</v>
      </c>
      <c r="I57" s="492"/>
      <c r="J57" s="448"/>
      <c r="K57" s="519" t="s">
        <v>463</v>
      </c>
    </row>
    <row r="58" spans="1:11" s="170" customFormat="1" x14ac:dyDescent="0.15">
      <c r="A58" s="29"/>
      <c r="B58" s="45" t="s">
        <v>199</v>
      </c>
      <c r="C58" s="571"/>
      <c r="D58" s="88">
        <v>250</v>
      </c>
      <c r="E58" s="562"/>
      <c r="F58" s="425"/>
      <c r="G58" s="449"/>
      <c r="H58" s="470" t="s">
        <v>463</v>
      </c>
      <c r="I58" s="493"/>
      <c r="J58" s="449"/>
      <c r="K58" s="520" t="s">
        <v>463</v>
      </c>
    </row>
    <row r="59" spans="1:11" x14ac:dyDescent="0.15">
      <c r="A59" s="29"/>
      <c r="B59" s="46" t="s">
        <v>200</v>
      </c>
      <c r="C59" s="566" t="s">
        <v>322</v>
      </c>
      <c r="D59" s="87">
        <v>10</v>
      </c>
      <c r="E59" s="560" t="s">
        <v>463</v>
      </c>
      <c r="F59" s="423"/>
      <c r="G59" s="447"/>
      <c r="H59" s="468" t="s">
        <v>463</v>
      </c>
      <c r="I59" s="491"/>
      <c r="J59" s="447"/>
      <c r="K59" s="518" t="s">
        <v>463</v>
      </c>
    </row>
    <row r="60" spans="1:11" x14ac:dyDescent="0.15">
      <c r="A60" s="29"/>
      <c r="B60" s="41" t="s">
        <v>201</v>
      </c>
      <c r="C60" s="567"/>
      <c r="D60" s="87">
        <v>15</v>
      </c>
      <c r="E60" s="561"/>
      <c r="F60" s="423"/>
      <c r="G60" s="447"/>
      <c r="H60" s="468" t="s">
        <v>463</v>
      </c>
      <c r="I60" s="491"/>
      <c r="J60" s="447"/>
      <c r="K60" s="518" t="s">
        <v>463</v>
      </c>
    </row>
    <row r="61" spans="1:11" x14ac:dyDescent="0.15">
      <c r="A61" s="29"/>
      <c r="B61" s="41" t="s">
        <v>202</v>
      </c>
      <c r="C61" s="567"/>
      <c r="D61" s="87">
        <v>20</v>
      </c>
      <c r="E61" s="561"/>
      <c r="F61" s="423"/>
      <c r="G61" s="447"/>
      <c r="H61" s="468" t="s">
        <v>463</v>
      </c>
      <c r="I61" s="491"/>
      <c r="J61" s="447"/>
      <c r="K61" s="518" t="s">
        <v>463</v>
      </c>
    </row>
    <row r="62" spans="1:11" x14ac:dyDescent="0.15">
      <c r="A62" s="29"/>
      <c r="B62" s="39" t="s">
        <v>203</v>
      </c>
      <c r="C62" s="567"/>
      <c r="D62" s="85">
        <v>25</v>
      </c>
      <c r="E62" s="561"/>
      <c r="F62" s="416"/>
      <c r="G62" s="444"/>
      <c r="H62" s="465" t="s">
        <v>463</v>
      </c>
      <c r="I62" s="488"/>
      <c r="J62" s="444"/>
      <c r="K62" s="515" t="s">
        <v>463</v>
      </c>
    </row>
    <row r="63" spans="1:11" x14ac:dyDescent="0.15">
      <c r="A63" s="29"/>
      <c r="B63" s="41" t="s">
        <v>204</v>
      </c>
      <c r="C63" s="567"/>
      <c r="D63" s="87">
        <v>35</v>
      </c>
      <c r="E63" s="561"/>
      <c r="F63" s="423"/>
      <c r="G63" s="447"/>
      <c r="H63" s="468" t="s">
        <v>463</v>
      </c>
      <c r="I63" s="491"/>
      <c r="J63" s="447"/>
      <c r="K63" s="518" t="s">
        <v>463</v>
      </c>
    </row>
    <row r="64" spans="1:11" x14ac:dyDescent="0.15">
      <c r="A64" s="29"/>
      <c r="B64" s="39" t="s">
        <v>205</v>
      </c>
      <c r="C64" s="567"/>
      <c r="D64" s="85">
        <v>50</v>
      </c>
      <c r="E64" s="561"/>
      <c r="F64" s="416"/>
      <c r="G64" s="444"/>
      <c r="H64" s="465" t="s">
        <v>463</v>
      </c>
      <c r="I64" s="488"/>
      <c r="J64" s="444"/>
      <c r="K64" s="515" t="s">
        <v>463</v>
      </c>
    </row>
    <row r="65" spans="1:11" x14ac:dyDescent="0.15">
      <c r="A65" s="29"/>
      <c r="B65" s="45" t="s">
        <v>206</v>
      </c>
      <c r="C65" s="571"/>
      <c r="D65" s="88">
        <v>100</v>
      </c>
      <c r="E65" s="562"/>
      <c r="F65" s="425"/>
      <c r="G65" s="449"/>
      <c r="H65" s="470" t="s">
        <v>463</v>
      </c>
      <c r="I65" s="493"/>
      <c r="J65" s="449"/>
      <c r="K65" s="520" t="s">
        <v>463</v>
      </c>
    </row>
    <row r="66" spans="1:11" x14ac:dyDescent="0.15">
      <c r="A66" s="29"/>
      <c r="B66" s="41" t="s">
        <v>207</v>
      </c>
      <c r="C66" s="572" t="s">
        <v>323</v>
      </c>
      <c r="D66" s="87">
        <v>20</v>
      </c>
      <c r="E66" s="560" t="s">
        <v>463</v>
      </c>
      <c r="F66" s="415"/>
      <c r="G66" s="443"/>
      <c r="H66" s="464" t="s">
        <v>463</v>
      </c>
      <c r="I66" s="487"/>
      <c r="J66" s="443"/>
      <c r="K66" s="514" t="s">
        <v>463</v>
      </c>
    </row>
    <row r="67" spans="1:11" x14ac:dyDescent="0.15">
      <c r="A67" s="29"/>
      <c r="B67" s="39" t="s">
        <v>208</v>
      </c>
      <c r="C67" s="573"/>
      <c r="D67" s="85">
        <v>50</v>
      </c>
      <c r="E67" s="561"/>
      <c r="F67" s="416"/>
      <c r="G67" s="444"/>
      <c r="H67" s="465" t="s">
        <v>463</v>
      </c>
      <c r="I67" s="488"/>
      <c r="J67" s="444"/>
      <c r="K67" s="515" t="s">
        <v>463</v>
      </c>
    </row>
    <row r="68" spans="1:11" x14ac:dyDescent="0.15">
      <c r="A68" s="29"/>
      <c r="B68" s="39" t="s">
        <v>209</v>
      </c>
      <c r="C68" s="573"/>
      <c r="D68" s="85">
        <v>75</v>
      </c>
      <c r="E68" s="561"/>
      <c r="F68" s="416"/>
      <c r="G68" s="444"/>
      <c r="H68" s="465" t="s">
        <v>463</v>
      </c>
      <c r="I68" s="488"/>
      <c r="J68" s="444"/>
      <c r="K68" s="515" t="s">
        <v>463</v>
      </c>
    </row>
    <row r="69" spans="1:11" x14ac:dyDescent="0.15">
      <c r="A69" s="29"/>
      <c r="B69" s="39" t="s">
        <v>210</v>
      </c>
      <c r="C69" s="573"/>
      <c r="D69" s="85">
        <v>85</v>
      </c>
      <c r="E69" s="561"/>
      <c r="F69" s="416"/>
      <c r="G69" s="444"/>
      <c r="H69" s="465" t="s">
        <v>463</v>
      </c>
      <c r="I69" s="488"/>
      <c r="J69" s="444"/>
      <c r="K69" s="515" t="s">
        <v>463</v>
      </c>
    </row>
    <row r="70" spans="1:11" x14ac:dyDescent="0.15">
      <c r="A70" s="29"/>
      <c r="B70" s="39" t="s">
        <v>211</v>
      </c>
      <c r="C70" s="573"/>
      <c r="D70" s="85">
        <v>100</v>
      </c>
      <c r="E70" s="561"/>
      <c r="F70" s="416"/>
      <c r="G70" s="444"/>
      <c r="H70" s="465" t="s">
        <v>463</v>
      </c>
      <c r="I70" s="488"/>
      <c r="J70" s="444"/>
      <c r="K70" s="515" t="s">
        <v>463</v>
      </c>
    </row>
    <row r="71" spans="1:11" x14ac:dyDescent="0.15">
      <c r="A71" s="29"/>
      <c r="B71" s="42" t="s">
        <v>212</v>
      </c>
      <c r="C71" s="573"/>
      <c r="D71" s="93">
        <v>150</v>
      </c>
      <c r="E71" s="561"/>
      <c r="F71" s="424"/>
      <c r="G71" s="448"/>
      <c r="H71" s="469" t="s">
        <v>463</v>
      </c>
      <c r="I71" s="492"/>
      <c r="J71" s="448"/>
      <c r="K71" s="519" t="s">
        <v>463</v>
      </c>
    </row>
    <row r="72" spans="1:11" s="170" customFormat="1" x14ac:dyDescent="0.15">
      <c r="A72" s="29"/>
      <c r="B72" s="45" t="s">
        <v>213</v>
      </c>
      <c r="C72" s="574"/>
      <c r="D72" s="88">
        <v>250</v>
      </c>
      <c r="E72" s="562"/>
      <c r="F72" s="425"/>
      <c r="G72" s="449"/>
      <c r="H72" s="470" t="s">
        <v>463</v>
      </c>
      <c r="I72" s="493"/>
      <c r="J72" s="449"/>
      <c r="K72" s="520" t="s">
        <v>463</v>
      </c>
    </row>
    <row r="73" spans="1:11" x14ac:dyDescent="0.15">
      <c r="A73" s="29"/>
      <c r="B73" s="43" t="s">
        <v>214</v>
      </c>
      <c r="C73" s="572" t="s">
        <v>324</v>
      </c>
      <c r="D73" s="84">
        <v>20</v>
      </c>
      <c r="E73" s="560" t="s">
        <v>463</v>
      </c>
      <c r="F73" s="426"/>
      <c r="G73" s="450"/>
      <c r="H73" s="471" t="s">
        <v>463</v>
      </c>
      <c r="I73" s="494"/>
      <c r="J73" s="450"/>
      <c r="K73" s="521" t="s">
        <v>463</v>
      </c>
    </row>
    <row r="74" spans="1:11" x14ac:dyDescent="0.15">
      <c r="A74" s="29"/>
      <c r="B74" s="47" t="s">
        <v>215</v>
      </c>
      <c r="C74" s="573"/>
      <c r="D74" s="85">
        <v>50</v>
      </c>
      <c r="E74" s="561"/>
      <c r="F74" s="423"/>
      <c r="G74" s="447"/>
      <c r="H74" s="468" t="s">
        <v>463</v>
      </c>
      <c r="I74" s="491"/>
      <c r="J74" s="447"/>
      <c r="K74" s="518" t="s">
        <v>463</v>
      </c>
    </row>
    <row r="75" spans="1:11" x14ac:dyDescent="0.15">
      <c r="A75" s="29"/>
      <c r="B75" s="47" t="s">
        <v>216</v>
      </c>
      <c r="C75" s="573"/>
      <c r="D75" s="85">
        <v>75</v>
      </c>
      <c r="E75" s="561"/>
      <c r="F75" s="423"/>
      <c r="G75" s="447"/>
      <c r="H75" s="468" t="s">
        <v>463</v>
      </c>
      <c r="I75" s="491"/>
      <c r="J75" s="447"/>
      <c r="K75" s="518" t="s">
        <v>463</v>
      </c>
    </row>
    <row r="76" spans="1:11" x14ac:dyDescent="0.15">
      <c r="A76" s="29"/>
      <c r="B76" s="47" t="s">
        <v>217</v>
      </c>
      <c r="C76" s="573"/>
      <c r="D76" s="85">
        <v>80</v>
      </c>
      <c r="E76" s="561"/>
      <c r="F76" s="423"/>
      <c r="G76" s="447"/>
      <c r="H76" s="468" t="s">
        <v>463</v>
      </c>
      <c r="I76" s="491"/>
      <c r="J76" s="447"/>
      <c r="K76" s="518" t="s">
        <v>463</v>
      </c>
    </row>
    <row r="77" spans="1:11" x14ac:dyDescent="0.15">
      <c r="A77" s="29"/>
      <c r="B77" s="48" t="s">
        <v>218</v>
      </c>
      <c r="C77" s="573"/>
      <c r="D77" s="85">
        <v>100</v>
      </c>
      <c r="E77" s="561"/>
      <c r="F77" s="416"/>
      <c r="G77" s="444"/>
      <c r="H77" s="465" t="s">
        <v>463</v>
      </c>
      <c r="I77" s="488"/>
      <c r="J77" s="444"/>
      <c r="K77" s="515" t="s">
        <v>463</v>
      </c>
    </row>
    <row r="78" spans="1:11" x14ac:dyDescent="0.15">
      <c r="A78" s="29"/>
      <c r="B78" s="48" t="s">
        <v>219</v>
      </c>
      <c r="C78" s="573"/>
      <c r="D78" s="92">
        <v>130</v>
      </c>
      <c r="E78" s="561"/>
      <c r="F78" s="424"/>
      <c r="G78" s="448"/>
      <c r="H78" s="469" t="s">
        <v>463</v>
      </c>
      <c r="I78" s="492"/>
      <c r="J78" s="448"/>
      <c r="K78" s="519" t="s">
        <v>463</v>
      </c>
    </row>
    <row r="79" spans="1:11" x14ac:dyDescent="0.15">
      <c r="A79" s="29"/>
      <c r="B79" s="48" t="s">
        <v>220</v>
      </c>
      <c r="C79" s="573"/>
      <c r="D79" s="85">
        <v>150</v>
      </c>
      <c r="E79" s="561"/>
      <c r="F79" s="424"/>
      <c r="G79" s="448"/>
      <c r="H79" s="469" t="s">
        <v>463</v>
      </c>
      <c r="I79" s="492"/>
      <c r="J79" s="448"/>
      <c r="K79" s="519" t="s">
        <v>463</v>
      </c>
    </row>
    <row r="80" spans="1:11" x14ac:dyDescent="0.15">
      <c r="A80" s="29"/>
      <c r="B80" s="43" t="s">
        <v>221</v>
      </c>
      <c r="C80" s="566" t="s">
        <v>325</v>
      </c>
      <c r="D80" s="84">
        <v>45</v>
      </c>
      <c r="E80" s="560" t="s">
        <v>463</v>
      </c>
      <c r="F80" s="426"/>
      <c r="G80" s="450"/>
      <c r="H80" s="471" t="s">
        <v>463</v>
      </c>
      <c r="I80" s="494"/>
      <c r="J80" s="450"/>
      <c r="K80" s="521" t="s">
        <v>463</v>
      </c>
    </row>
    <row r="81" spans="1:11" s="170" customFormat="1" x14ac:dyDescent="0.15">
      <c r="A81" s="29"/>
      <c r="B81" s="48" t="s">
        <v>222</v>
      </c>
      <c r="C81" s="567"/>
      <c r="D81" s="92">
        <v>75</v>
      </c>
      <c r="E81" s="561"/>
      <c r="F81" s="416"/>
      <c r="G81" s="444"/>
      <c r="H81" s="465" t="s">
        <v>463</v>
      </c>
      <c r="I81" s="488"/>
      <c r="J81" s="444"/>
      <c r="K81" s="515" t="s">
        <v>463</v>
      </c>
    </row>
    <row r="82" spans="1:11" x14ac:dyDescent="0.15">
      <c r="A82" s="29"/>
      <c r="B82" s="49" t="s">
        <v>223</v>
      </c>
      <c r="C82" s="571"/>
      <c r="D82" s="86">
        <v>100</v>
      </c>
      <c r="E82" s="562"/>
      <c r="F82" s="425"/>
      <c r="G82" s="449"/>
      <c r="H82" s="470" t="s">
        <v>463</v>
      </c>
      <c r="I82" s="493"/>
      <c r="J82" s="449"/>
      <c r="K82" s="520" t="s">
        <v>463</v>
      </c>
    </row>
    <row r="83" spans="1:11" x14ac:dyDescent="0.15">
      <c r="A83" s="29"/>
      <c r="B83" s="41" t="s">
        <v>224</v>
      </c>
      <c r="C83" s="566" t="s">
        <v>326</v>
      </c>
      <c r="D83" s="87">
        <v>20</v>
      </c>
      <c r="E83" s="560" t="s">
        <v>463</v>
      </c>
      <c r="F83" s="423"/>
      <c r="G83" s="447"/>
      <c r="H83" s="468" t="s">
        <v>463</v>
      </c>
      <c r="I83" s="491"/>
      <c r="J83" s="447"/>
      <c r="K83" s="518" t="s">
        <v>463</v>
      </c>
    </row>
    <row r="84" spans="1:11" x14ac:dyDescent="0.15">
      <c r="A84" s="29"/>
      <c r="B84" s="41" t="s">
        <v>225</v>
      </c>
      <c r="C84" s="567"/>
      <c r="D84" s="87">
        <v>25</v>
      </c>
      <c r="E84" s="561"/>
      <c r="F84" s="423"/>
      <c r="G84" s="447"/>
      <c r="H84" s="468" t="s">
        <v>463</v>
      </c>
      <c r="I84" s="491"/>
      <c r="J84" s="447"/>
      <c r="K84" s="518" t="s">
        <v>463</v>
      </c>
    </row>
    <row r="85" spans="1:11" x14ac:dyDescent="0.15">
      <c r="A85" s="29"/>
      <c r="B85" s="41" t="s">
        <v>226</v>
      </c>
      <c r="C85" s="567"/>
      <c r="D85" s="87">
        <v>30</v>
      </c>
      <c r="E85" s="561"/>
      <c r="F85" s="423"/>
      <c r="G85" s="447"/>
      <c r="H85" s="468" t="s">
        <v>463</v>
      </c>
      <c r="I85" s="491"/>
      <c r="J85" s="447"/>
      <c r="K85" s="518" t="s">
        <v>463</v>
      </c>
    </row>
    <row r="86" spans="1:11" x14ac:dyDescent="0.15">
      <c r="A86" s="29"/>
      <c r="B86" s="41" t="s">
        <v>227</v>
      </c>
      <c r="C86" s="567"/>
      <c r="D86" s="87">
        <v>31.25</v>
      </c>
      <c r="E86" s="561"/>
      <c r="F86" s="423"/>
      <c r="G86" s="447"/>
      <c r="H86" s="468" t="s">
        <v>463</v>
      </c>
      <c r="I86" s="491"/>
      <c r="J86" s="447"/>
      <c r="K86" s="518" t="s">
        <v>463</v>
      </c>
    </row>
    <row r="87" spans="1:11" x14ac:dyDescent="0.15">
      <c r="A87" s="29"/>
      <c r="B87" s="41" t="s">
        <v>228</v>
      </c>
      <c r="C87" s="567"/>
      <c r="D87" s="87">
        <v>35</v>
      </c>
      <c r="E87" s="561"/>
      <c r="F87" s="423"/>
      <c r="G87" s="447"/>
      <c r="H87" s="468" t="s">
        <v>463</v>
      </c>
      <c r="I87" s="491"/>
      <c r="J87" s="447"/>
      <c r="K87" s="518" t="s">
        <v>463</v>
      </c>
    </row>
    <row r="88" spans="1:11" x14ac:dyDescent="0.15">
      <c r="A88" s="29"/>
      <c r="B88" s="41" t="s">
        <v>229</v>
      </c>
      <c r="C88" s="567"/>
      <c r="D88" s="87">
        <v>37.5</v>
      </c>
      <c r="E88" s="561"/>
      <c r="F88" s="423"/>
      <c r="G88" s="447"/>
      <c r="H88" s="468" t="s">
        <v>463</v>
      </c>
      <c r="I88" s="491"/>
      <c r="J88" s="447"/>
      <c r="K88" s="518" t="s">
        <v>463</v>
      </c>
    </row>
    <row r="89" spans="1:11" x14ac:dyDescent="0.15">
      <c r="A89" s="29"/>
      <c r="B89" s="39" t="s">
        <v>230</v>
      </c>
      <c r="C89" s="567"/>
      <c r="D89" s="85">
        <v>40</v>
      </c>
      <c r="E89" s="561"/>
      <c r="F89" s="416"/>
      <c r="G89" s="444"/>
      <c r="H89" s="465" t="s">
        <v>463</v>
      </c>
      <c r="I89" s="488"/>
      <c r="J89" s="444"/>
      <c r="K89" s="515" t="s">
        <v>463</v>
      </c>
    </row>
    <row r="90" spans="1:11" x14ac:dyDescent="0.15">
      <c r="A90" s="29"/>
      <c r="B90" s="41" t="s">
        <v>231</v>
      </c>
      <c r="C90" s="567"/>
      <c r="D90" s="87">
        <v>50</v>
      </c>
      <c r="E90" s="561"/>
      <c r="F90" s="423"/>
      <c r="G90" s="447"/>
      <c r="H90" s="468" t="s">
        <v>463</v>
      </c>
      <c r="I90" s="491"/>
      <c r="J90" s="447"/>
      <c r="K90" s="518" t="s">
        <v>463</v>
      </c>
    </row>
    <row r="91" spans="1:11" x14ac:dyDescent="0.15">
      <c r="A91" s="29"/>
      <c r="B91" s="41" t="s">
        <v>232</v>
      </c>
      <c r="C91" s="567"/>
      <c r="D91" s="87">
        <v>62.5</v>
      </c>
      <c r="E91" s="561"/>
      <c r="F91" s="423"/>
      <c r="G91" s="447"/>
      <c r="H91" s="468" t="s">
        <v>463</v>
      </c>
      <c r="I91" s="491"/>
      <c r="J91" s="447"/>
      <c r="K91" s="518" t="s">
        <v>463</v>
      </c>
    </row>
    <row r="92" spans="1:11" x14ac:dyDescent="0.15">
      <c r="A92" s="29"/>
      <c r="B92" s="39" t="s">
        <v>233</v>
      </c>
      <c r="C92" s="567"/>
      <c r="D92" s="85">
        <v>70</v>
      </c>
      <c r="E92" s="561"/>
      <c r="F92" s="416"/>
      <c r="G92" s="444"/>
      <c r="H92" s="465" t="s">
        <v>463</v>
      </c>
      <c r="I92" s="488"/>
      <c r="J92" s="444"/>
      <c r="K92" s="515" t="s">
        <v>463</v>
      </c>
    </row>
    <row r="93" spans="1:11" x14ac:dyDescent="0.15">
      <c r="A93" s="29"/>
      <c r="B93" s="45" t="s">
        <v>234</v>
      </c>
      <c r="C93" s="571"/>
      <c r="D93" s="88">
        <v>75</v>
      </c>
      <c r="E93" s="562"/>
      <c r="F93" s="425"/>
      <c r="G93" s="449"/>
      <c r="H93" s="470" t="s">
        <v>463</v>
      </c>
      <c r="I93" s="493"/>
      <c r="J93" s="449"/>
      <c r="K93" s="520" t="s">
        <v>463</v>
      </c>
    </row>
    <row r="94" spans="1:11" x14ac:dyDescent="0.15">
      <c r="A94" s="29"/>
      <c r="B94" s="43" t="s">
        <v>235</v>
      </c>
      <c r="C94" s="566" t="s">
        <v>327</v>
      </c>
      <c r="D94" s="84">
        <v>30</v>
      </c>
      <c r="E94" s="560" t="s">
        <v>463</v>
      </c>
      <c r="F94" s="426"/>
      <c r="G94" s="450"/>
      <c r="H94" s="471" t="s">
        <v>463</v>
      </c>
      <c r="I94" s="494"/>
      <c r="J94" s="450"/>
      <c r="K94" s="521" t="s">
        <v>463</v>
      </c>
    </row>
    <row r="95" spans="1:11" x14ac:dyDescent="0.15">
      <c r="A95" s="29"/>
      <c r="B95" s="41" t="s">
        <v>236</v>
      </c>
      <c r="C95" s="567"/>
      <c r="D95" s="87">
        <v>35</v>
      </c>
      <c r="E95" s="561"/>
      <c r="F95" s="423"/>
      <c r="G95" s="447"/>
      <c r="H95" s="468" t="s">
        <v>463</v>
      </c>
      <c r="I95" s="491"/>
      <c r="J95" s="447"/>
      <c r="K95" s="518" t="s">
        <v>463</v>
      </c>
    </row>
    <row r="96" spans="1:11" x14ac:dyDescent="0.15">
      <c r="A96" s="29"/>
      <c r="B96" s="41" t="s">
        <v>237</v>
      </c>
      <c r="C96" s="567"/>
      <c r="D96" s="87">
        <v>43.75</v>
      </c>
      <c r="E96" s="561"/>
      <c r="F96" s="423"/>
      <c r="G96" s="447"/>
      <c r="H96" s="468" t="s">
        <v>463</v>
      </c>
      <c r="I96" s="491"/>
      <c r="J96" s="447"/>
      <c r="K96" s="518" t="s">
        <v>463</v>
      </c>
    </row>
    <row r="97" spans="1:11" x14ac:dyDescent="0.15">
      <c r="A97" s="29"/>
      <c r="B97" s="41" t="s">
        <v>238</v>
      </c>
      <c r="C97" s="567"/>
      <c r="D97" s="87">
        <v>45</v>
      </c>
      <c r="E97" s="561"/>
      <c r="F97" s="423"/>
      <c r="G97" s="447"/>
      <c r="H97" s="468" t="s">
        <v>463</v>
      </c>
      <c r="I97" s="491"/>
      <c r="J97" s="447"/>
      <c r="K97" s="518" t="s">
        <v>463</v>
      </c>
    </row>
    <row r="98" spans="1:11" x14ac:dyDescent="0.15">
      <c r="A98" s="29"/>
      <c r="B98" s="41" t="s">
        <v>239</v>
      </c>
      <c r="C98" s="567"/>
      <c r="D98" s="87">
        <v>56.25</v>
      </c>
      <c r="E98" s="561"/>
      <c r="F98" s="423"/>
      <c r="G98" s="447"/>
      <c r="H98" s="468" t="s">
        <v>463</v>
      </c>
      <c r="I98" s="491"/>
      <c r="J98" s="447"/>
      <c r="K98" s="518" t="s">
        <v>463</v>
      </c>
    </row>
    <row r="99" spans="1:11" x14ac:dyDescent="0.15">
      <c r="A99" s="29"/>
      <c r="B99" s="41" t="s">
        <v>240</v>
      </c>
      <c r="C99" s="567"/>
      <c r="D99" s="87">
        <v>60</v>
      </c>
      <c r="E99" s="561"/>
      <c r="F99" s="423"/>
      <c r="G99" s="447"/>
      <c r="H99" s="468" t="s">
        <v>463</v>
      </c>
      <c r="I99" s="491"/>
      <c r="J99" s="447"/>
      <c r="K99" s="518" t="s">
        <v>463</v>
      </c>
    </row>
    <row r="100" spans="1:11" x14ac:dyDescent="0.15">
      <c r="A100" s="29"/>
      <c r="B100" s="39" t="s">
        <v>241</v>
      </c>
      <c r="C100" s="567"/>
      <c r="D100" s="85">
        <v>75</v>
      </c>
      <c r="E100" s="561"/>
      <c r="F100" s="416"/>
      <c r="G100" s="444"/>
      <c r="H100" s="465" t="s">
        <v>463</v>
      </c>
      <c r="I100" s="488"/>
      <c r="J100" s="444"/>
      <c r="K100" s="515" t="s">
        <v>463</v>
      </c>
    </row>
    <row r="101" spans="1:11" x14ac:dyDescent="0.15">
      <c r="A101" s="29"/>
      <c r="B101" s="41" t="s">
        <v>242</v>
      </c>
      <c r="C101" s="567"/>
      <c r="D101" s="87">
        <v>93.75</v>
      </c>
      <c r="E101" s="561"/>
      <c r="F101" s="423"/>
      <c r="G101" s="447"/>
      <c r="H101" s="468" t="s">
        <v>463</v>
      </c>
      <c r="I101" s="491"/>
      <c r="J101" s="447"/>
      <c r="K101" s="518" t="s">
        <v>463</v>
      </c>
    </row>
    <row r="102" spans="1:11" x14ac:dyDescent="0.15">
      <c r="A102" s="29"/>
      <c r="B102" s="41" t="s">
        <v>243</v>
      </c>
      <c r="C102" s="567"/>
      <c r="D102" s="87">
        <v>105</v>
      </c>
      <c r="E102" s="561"/>
      <c r="F102" s="423"/>
      <c r="G102" s="447"/>
      <c r="H102" s="468" t="s">
        <v>463</v>
      </c>
      <c r="I102" s="491"/>
      <c r="J102" s="447"/>
      <c r="K102" s="518" t="s">
        <v>463</v>
      </c>
    </row>
    <row r="103" spans="1:11" x14ac:dyDescent="0.15">
      <c r="A103" s="29"/>
      <c r="B103" s="45" t="s">
        <v>244</v>
      </c>
      <c r="C103" s="571"/>
      <c r="D103" s="88">
        <v>150</v>
      </c>
      <c r="E103" s="562"/>
      <c r="F103" s="425"/>
      <c r="G103" s="449"/>
      <c r="H103" s="470" t="s">
        <v>463</v>
      </c>
      <c r="I103" s="493"/>
      <c r="J103" s="449"/>
      <c r="K103" s="520" t="s">
        <v>463</v>
      </c>
    </row>
    <row r="104" spans="1:11" x14ac:dyDescent="0.15">
      <c r="A104" s="29"/>
      <c r="B104" s="41" t="s">
        <v>245</v>
      </c>
      <c r="C104" s="566" t="s">
        <v>328</v>
      </c>
      <c r="D104" s="87">
        <v>70</v>
      </c>
      <c r="E104" s="560" t="s">
        <v>463</v>
      </c>
      <c r="F104" s="423"/>
      <c r="G104" s="447"/>
      <c r="H104" s="468" t="s">
        <v>463</v>
      </c>
      <c r="I104" s="491"/>
      <c r="J104" s="447"/>
      <c r="K104" s="518" t="s">
        <v>463</v>
      </c>
    </row>
    <row r="105" spans="1:11" x14ac:dyDescent="0.15">
      <c r="A105" s="29"/>
      <c r="B105" s="41" t="s">
        <v>246</v>
      </c>
      <c r="C105" s="567"/>
      <c r="D105" s="87">
        <v>90</v>
      </c>
      <c r="E105" s="561"/>
      <c r="F105" s="423"/>
      <c r="G105" s="447"/>
      <c r="H105" s="468" t="s">
        <v>463</v>
      </c>
      <c r="I105" s="491"/>
      <c r="J105" s="447"/>
      <c r="K105" s="518" t="s">
        <v>463</v>
      </c>
    </row>
    <row r="106" spans="1:11" x14ac:dyDescent="0.15">
      <c r="A106" s="29"/>
      <c r="B106" s="41" t="s">
        <v>247</v>
      </c>
      <c r="C106" s="567"/>
      <c r="D106" s="87">
        <v>110</v>
      </c>
      <c r="E106" s="561"/>
      <c r="F106" s="423"/>
      <c r="G106" s="447"/>
      <c r="H106" s="468" t="s">
        <v>463</v>
      </c>
      <c r="I106" s="491"/>
      <c r="J106" s="447"/>
      <c r="K106" s="518" t="s">
        <v>463</v>
      </c>
    </row>
    <row r="107" spans="1:11" x14ac:dyDescent="0.15">
      <c r="A107" s="29"/>
      <c r="B107" s="41" t="s">
        <v>248</v>
      </c>
      <c r="C107" s="567"/>
      <c r="D107" s="87">
        <v>112.5</v>
      </c>
      <c r="E107" s="561"/>
      <c r="F107" s="423"/>
      <c r="G107" s="447"/>
      <c r="H107" s="468" t="s">
        <v>463</v>
      </c>
      <c r="I107" s="491"/>
      <c r="J107" s="447"/>
      <c r="K107" s="518" t="s">
        <v>463</v>
      </c>
    </row>
    <row r="108" spans="1:11" x14ac:dyDescent="0.15">
      <c r="A108" s="29"/>
      <c r="B108" s="45" t="s">
        <v>249</v>
      </c>
      <c r="C108" s="571"/>
      <c r="D108" s="88">
        <v>150</v>
      </c>
      <c r="E108" s="562"/>
      <c r="F108" s="425"/>
      <c r="G108" s="449"/>
      <c r="H108" s="470" t="s">
        <v>463</v>
      </c>
      <c r="I108" s="493"/>
      <c r="J108" s="449"/>
      <c r="K108" s="520" t="s">
        <v>463</v>
      </c>
    </row>
    <row r="109" spans="1:11" x14ac:dyDescent="0.15">
      <c r="A109" s="29"/>
      <c r="B109" s="50" t="s">
        <v>250</v>
      </c>
      <c r="C109" s="74" t="s">
        <v>329</v>
      </c>
      <c r="D109" s="79">
        <v>60</v>
      </c>
      <c r="E109" s="406" t="s">
        <v>463</v>
      </c>
      <c r="F109" s="414"/>
      <c r="G109" s="442"/>
      <c r="H109" s="463" t="s">
        <v>463</v>
      </c>
      <c r="I109" s="486"/>
      <c r="J109" s="442"/>
      <c r="K109" s="513" t="s">
        <v>463</v>
      </c>
    </row>
    <row r="110" spans="1:11" x14ac:dyDescent="0.15">
      <c r="A110" s="29"/>
      <c r="B110" s="41" t="s">
        <v>251</v>
      </c>
      <c r="C110" s="566" t="s">
        <v>330</v>
      </c>
      <c r="D110" s="87">
        <v>100</v>
      </c>
      <c r="E110" s="560" t="s">
        <v>463</v>
      </c>
      <c r="F110" s="423"/>
      <c r="G110" s="447"/>
      <c r="H110" s="468" t="s">
        <v>463</v>
      </c>
      <c r="I110" s="491"/>
      <c r="J110" s="447"/>
      <c r="K110" s="518" t="s">
        <v>463</v>
      </c>
    </row>
    <row r="111" spans="1:11" x14ac:dyDescent="0.15">
      <c r="A111" s="29"/>
      <c r="B111" s="45" t="s">
        <v>252</v>
      </c>
      <c r="C111" s="571"/>
      <c r="D111" s="88">
        <v>150</v>
      </c>
      <c r="E111" s="562"/>
      <c r="F111" s="425"/>
      <c r="G111" s="449"/>
      <c r="H111" s="470" t="s">
        <v>463</v>
      </c>
      <c r="I111" s="493"/>
      <c r="J111" s="449"/>
      <c r="K111" s="520" t="s">
        <v>463</v>
      </c>
    </row>
    <row r="112" spans="1:11" x14ac:dyDescent="0.15">
      <c r="A112" s="29"/>
      <c r="B112" s="41" t="s">
        <v>253</v>
      </c>
      <c r="C112" s="566" t="s">
        <v>331</v>
      </c>
      <c r="D112" s="87">
        <v>100</v>
      </c>
      <c r="E112" s="560" t="s">
        <v>463</v>
      </c>
      <c r="F112" s="423"/>
      <c r="G112" s="447"/>
      <c r="H112" s="468" t="s">
        <v>463</v>
      </c>
      <c r="I112" s="491"/>
      <c r="J112" s="447"/>
      <c r="K112" s="518" t="s">
        <v>463</v>
      </c>
    </row>
    <row r="113" spans="1:11" x14ac:dyDescent="0.15">
      <c r="A113" s="29"/>
      <c r="B113" s="41" t="s">
        <v>254</v>
      </c>
      <c r="C113" s="567"/>
      <c r="D113" s="87">
        <v>125</v>
      </c>
      <c r="E113" s="561"/>
      <c r="F113" s="423"/>
      <c r="G113" s="447"/>
      <c r="H113" s="468" t="s">
        <v>463</v>
      </c>
      <c r="I113" s="491"/>
      <c r="J113" s="447"/>
      <c r="K113" s="518" t="s">
        <v>463</v>
      </c>
    </row>
    <row r="114" spans="1:11" x14ac:dyDescent="0.15">
      <c r="A114" s="29"/>
      <c r="B114" s="45" t="s">
        <v>255</v>
      </c>
      <c r="C114" s="571"/>
      <c r="D114" s="88">
        <v>150</v>
      </c>
      <c r="E114" s="562"/>
      <c r="F114" s="425"/>
      <c r="G114" s="449"/>
      <c r="H114" s="470" t="s">
        <v>463</v>
      </c>
      <c r="I114" s="493"/>
      <c r="J114" s="449"/>
      <c r="K114" s="520" t="s">
        <v>463</v>
      </c>
    </row>
    <row r="115" spans="1:11" x14ac:dyDescent="0.15">
      <c r="A115" s="63"/>
      <c r="B115" s="381" t="s">
        <v>256</v>
      </c>
      <c r="C115" s="563" t="s">
        <v>332</v>
      </c>
      <c r="D115" s="396">
        <v>50</v>
      </c>
      <c r="E115" s="407"/>
      <c r="F115" s="427"/>
      <c r="G115" s="451"/>
      <c r="H115" s="472" t="s">
        <v>463</v>
      </c>
      <c r="I115" s="495"/>
      <c r="J115" s="451"/>
      <c r="K115" s="522" t="s">
        <v>463</v>
      </c>
    </row>
    <row r="116" spans="1:11" x14ac:dyDescent="0.15">
      <c r="A116" s="63"/>
      <c r="B116" s="382" t="s">
        <v>257</v>
      </c>
      <c r="C116" s="564"/>
      <c r="D116" s="293">
        <v>100</v>
      </c>
      <c r="E116" s="408"/>
      <c r="F116" s="428"/>
      <c r="G116" s="452"/>
      <c r="H116" s="473" t="s">
        <v>463</v>
      </c>
      <c r="I116" s="496"/>
      <c r="J116" s="452"/>
      <c r="K116" s="523" t="s">
        <v>463</v>
      </c>
    </row>
    <row r="117" spans="1:11" x14ac:dyDescent="0.15">
      <c r="A117" s="63"/>
      <c r="B117" s="42" t="s">
        <v>258</v>
      </c>
      <c r="C117" s="565"/>
      <c r="D117" s="93">
        <v>150</v>
      </c>
      <c r="E117" s="409" t="s">
        <v>463</v>
      </c>
      <c r="F117" s="418"/>
      <c r="G117" s="446"/>
      <c r="H117" s="464" t="s">
        <v>463</v>
      </c>
      <c r="I117" s="490"/>
      <c r="J117" s="446"/>
      <c r="K117" s="517" t="s">
        <v>463</v>
      </c>
    </row>
    <row r="118" spans="1:11" x14ac:dyDescent="0.15">
      <c r="A118" s="63"/>
      <c r="B118" s="53" t="s">
        <v>259</v>
      </c>
      <c r="C118" s="389" t="s">
        <v>333</v>
      </c>
      <c r="D118" s="289">
        <v>20</v>
      </c>
      <c r="E118" s="410"/>
      <c r="F118" s="429"/>
      <c r="G118" s="453"/>
      <c r="H118" s="474" t="s">
        <v>463</v>
      </c>
      <c r="I118" s="497"/>
      <c r="J118" s="453"/>
      <c r="K118" s="524" t="s">
        <v>463</v>
      </c>
    </row>
    <row r="119" spans="1:11" x14ac:dyDescent="0.15">
      <c r="A119" s="63"/>
      <c r="B119" s="53" t="s">
        <v>260</v>
      </c>
      <c r="C119" s="390" t="s">
        <v>334</v>
      </c>
      <c r="D119" s="289">
        <v>10</v>
      </c>
      <c r="E119" s="410"/>
      <c r="F119" s="429"/>
      <c r="G119" s="453"/>
      <c r="H119" s="474" t="s">
        <v>463</v>
      </c>
      <c r="I119" s="497"/>
      <c r="J119" s="453"/>
      <c r="K119" s="524" t="s">
        <v>463</v>
      </c>
    </row>
    <row r="120" spans="1:11" ht="27" x14ac:dyDescent="0.15">
      <c r="A120" s="63"/>
      <c r="B120" s="53" t="s">
        <v>261</v>
      </c>
      <c r="C120" s="390" t="s">
        <v>335</v>
      </c>
      <c r="D120" s="289">
        <v>10</v>
      </c>
      <c r="E120" s="410"/>
      <c r="F120" s="429"/>
      <c r="G120" s="453"/>
      <c r="H120" s="474" t="s">
        <v>463</v>
      </c>
      <c r="I120" s="497"/>
      <c r="J120" s="453"/>
      <c r="K120" s="524" t="s">
        <v>463</v>
      </c>
    </row>
    <row r="121" spans="1:11" x14ac:dyDescent="0.15">
      <c r="A121" s="29"/>
      <c r="B121" s="43" t="s">
        <v>262</v>
      </c>
      <c r="C121" s="566" t="s">
        <v>336</v>
      </c>
      <c r="D121" s="84">
        <v>100</v>
      </c>
      <c r="E121" s="560" t="s">
        <v>463</v>
      </c>
      <c r="F121" s="430"/>
      <c r="G121" s="450"/>
      <c r="H121" s="471" t="s">
        <v>463</v>
      </c>
      <c r="I121" s="494"/>
      <c r="J121" s="450"/>
      <c r="K121" s="521" t="s">
        <v>463</v>
      </c>
    </row>
    <row r="122" spans="1:11" x14ac:dyDescent="0.15">
      <c r="A122" s="29"/>
      <c r="B122" s="54" t="s">
        <v>263</v>
      </c>
      <c r="C122" s="567"/>
      <c r="D122" s="85">
        <v>130</v>
      </c>
      <c r="E122" s="561"/>
      <c r="F122" s="416"/>
      <c r="G122" s="444"/>
      <c r="H122" s="465" t="s">
        <v>463</v>
      </c>
      <c r="I122" s="488"/>
      <c r="J122" s="444"/>
      <c r="K122" s="515" t="s">
        <v>463</v>
      </c>
    </row>
    <row r="123" spans="1:11" x14ac:dyDescent="0.15">
      <c r="A123" s="29"/>
      <c r="B123" s="48" t="s">
        <v>264</v>
      </c>
      <c r="C123" s="567"/>
      <c r="D123" s="92">
        <v>160</v>
      </c>
      <c r="E123" s="561"/>
      <c r="F123" s="416"/>
      <c r="G123" s="444"/>
      <c r="H123" s="465" t="s">
        <v>463</v>
      </c>
      <c r="I123" s="488"/>
      <c r="J123" s="444"/>
      <c r="K123" s="515" t="s">
        <v>463</v>
      </c>
    </row>
    <row r="124" spans="1:11" x14ac:dyDescent="0.15">
      <c r="A124" s="29"/>
      <c r="B124" s="48" t="s">
        <v>265</v>
      </c>
      <c r="C124" s="567"/>
      <c r="D124" s="85">
        <v>190</v>
      </c>
      <c r="E124" s="561"/>
      <c r="F124" s="416"/>
      <c r="G124" s="444"/>
      <c r="H124" s="465" t="s">
        <v>463</v>
      </c>
      <c r="I124" s="488"/>
      <c r="J124" s="444"/>
      <c r="K124" s="515" t="s">
        <v>463</v>
      </c>
    </row>
    <row r="125" spans="1:11" x14ac:dyDescent="0.15">
      <c r="A125" s="29"/>
      <c r="B125" s="48" t="s">
        <v>266</v>
      </c>
      <c r="C125" s="567"/>
      <c r="D125" s="85">
        <v>220</v>
      </c>
      <c r="E125" s="561"/>
      <c r="F125" s="416"/>
      <c r="G125" s="444"/>
      <c r="H125" s="465" t="s">
        <v>463</v>
      </c>
      <c r="I125" s="488"/>
      <c r="J125" s="444"/>
      <c r="K125" s="515" t="s">
        <v>463</v>
      </c>
    </row>
    <row r="126" spans="1:11" x14ac:dyDescent="0.15">
      <c r="A126" s="29"/>
      <c r="B126" s="54" t="s">
        <v>267</v>
      </c>
      <c r="C126" s="567"/>
      <c r="D126" s="93">
        <v>250</v>
      </c>
      <c r="E126" s="561"/>
      <c r="F126" s="415"/>
      <c r="G126" s="443"/>
      <c r="H126" s="464" t="s">
        <v>463</v>
      </c>
      <c r="I126" s="487"/>
      <c r="J126" s="443"/>
      <c r="K126" s="514" t="s">
        <v>463</v>
      </c>
    </row>
    <row r="127" spans="1:11" x14ac:dyDescent="0.15">
      <c r="A127" s="29"/>
      <c r="B127" s="48" t="s">
        <v>268</v>
      </c>
      <c r="C127" s="567"/>
      <c r="D127" s="85">
        <v>280</v>
      </c>
      <c r="E127" s="561"/>
      <c r="F127" s="416"/>
      <c r="G127" s="444"/>
      <c r="H127" s="465" t="s">
        <v>463</v>
      </c>
      <c r="I127" s="488"/>
      <c r="J127" s="444"/>
      <c r="K127" s="515" t="s">
        <v>463</v>
      </c>
    </row>
    <row r="128" spans="1:11" x14ac:dyDescent="0.15">
      <c r="A128" s="29"/>
      <c r="B128" s="54" t="s">
        <v>269</v>
      </c>
      <c r="C128" s="567"/>
      <c r="D128" s="85">
        <v>340</v>
      </c>
      <c r="E128" s="561"/>
      <c r="F128" s="416"/>
      <c r="G128" s="444"/>
      <c r="H128" s="465" t="s">
        <v>463</v>
      </c>
      <c r="I128" s="488"/>
      <c r="J128" s="444"/>
      <c r="K128" s="515" t="s">
        <v>463</v>
      </c>
    </row>
    <row r="129" spans="1:11" x14ac:dyDescent="0.15">
      <c r="A129" s="29"/>
      <c r="B129" s="45" t="s">
        <v>270</v>
      </c>
      <c r="C129" s="567"/>
      <c r="D129" s="86">
        <v>400</v>
      </c>
      <c r="E129" s="562"/>
      <c r="F129" s="418"/>
      <c r="G129" s="446"/>
      <c r="H129" s="467" t="s">
        <v>463</v>
      </c>
      <c r="I129" s="490"/>
      <c r="J129" s="446"/>
      <c r="K129" s="517" t="s">
        <v>463</v>
      </c>
    </row>
    <row r="130" spans="1:11" ht="21.75" customHeight="1" x14ac:dyDescent="0.15">
      <c r="A130" s="29"/>
      <c r="B130" s="50" t="s">
        <v>271</v>
      </c>
      <c r="C130" s="68" t="s">
        <v>337</v>
      </c>
      <c r="D130" s="79">
        <v>1250</v>
      </c>
      <c r="E130" s="411" t="s">
        <v>463</v>
      </c>
      <c r="F130" s="414"/>
      <c r="G130" s="442"/>
      <c r="H130" s="463" t="s">
        <v>463</v>
      </c>
      <c r="I130" s="486"/>
      <c r="J130" s="442"/>
      <c r="K130" s="513" t="s">
        <v>463</v>
      </c>
    </row>
    <row r="131" spans="1:11" x14ac:dyDescent="0.15">
      <c r="A131" s="29"/>
      <c r="B131" s="41" t="s">
        <v>272</v>
      </c>
      <c r="C131" s="566" t="s">
        <v>338</v>
      </c>
      <c r="D131" s="87">
        <v>150</v>
      </c>
      <c r="E131" s="560" t="s">
        <v>463</v>
      </c>
      <c r="F131" s="423"/>
      <c r="G131" s="447"/>
      <c r="H131" s="468" t="s">
        <v>463</v>
      </c>
      <c r="I131" s="491"/>
      <c r="J131" s="447"/>
      <c r="K131" s="518" t="s">
        <v>463</v>
      </c>
    </row>
    <row r="132" spans="1:11" x14ac:dyDescent="0.15">
      <c r="A132" s="29"/>
      <c r="B132" s="45" t="s">
        <v>273</v>
      </c>
      <c r="C132" s="571"/>
      <c r="D132" s="88">
        <v>250</v>
      </c>
      <c r="E132" s="562"/>
      <c r="F132" s="425"/>
      <c r="G132" s="449"/>
      <c r="H132" s="470" t="s">
        <v>463</v>
      </c>
      <c r="I132" s="493"/>
      <c r="J132" s="449"/>
      <c r="K132" s="520" t="s">
        <v>463</v>
      </c>
    </row>
    <row r="133" spans="1:11" x14ac:dyDescent="0.15">
      <c r="A133" s="29"/>
      <c r="B133" s="41" t="s">
        <v>274</v>
      </c>
      <c r="C133" s="566" t="s">
        <v>339</v>
      </c>
      <c r="D133" s="87">
        <v>30</v>
      </c>
      <c r="E133" s="561" t="s">
        <v>463</v>
      </c>
      <c r="F133" s="423"/>
      <c r="G133" s="447"/>
      <c r="H133" s="468" t="s">
        <v>463</v>
      </c>
      <c r="I133" s="491"/>
      <c r="J133" s="447"/>
      <c r="K133" s="518" t="s">
        <v>463</v>
      </c>
    </row>
    <row r="134" spans="1:11" x14ac:dyDescent="0.15">
      <c r="A134" s="29"/>
      <c r="B134" s="41" t="s">
        <v>275</v>
      </c>
      <c r="C134" s="567"/>
      <c r="D134" s="87">
        <f>25*1.5</f>
        <v>37.5</v>
      </c>
      <c r="E134" s="561"/>
      <c r="F134" s="423"/>
      <c r="G134" s="447"/>
      <c r="H134" s="468" t="s">
        <v>463</v>
      </c>
      <c r="I134" s="491"/>
      <c r="J134" s="447"/>
      <c r="K134" s="518" t="s">
        <v>463</v>
      </c>
    </row>
    <row r="135" spans="1:11" x14ac:dyDescent="0.15">
      <c r="A135" s="29"/>
      <c r="B135" s="41" t="s">
        <v>276</v>
      </c>
      <c r="C135" s="567"/>
      <c r="D135" s="87">
        <v>45</v>
      </c>
      <c r="E135" s="561"/>
      <c r="F135" s="423"/>
      <c r="G135" s="447"/>
      <c r="H135" s="468" t="s">
        <v>463</v>
      </c>
      <c r="I135" s="491"/>
      <c r="J135" s="447"/>
      <c r="K135" s="518" t="s">
        <v>463</v>
      </c>
    </row>
    <row r="136" spans="1:11" x14ac:dyDescent="0.15">
      <c r="A136" s="29"/>
      <c r="B136" s="41" t="s">
        <v>277</v>
      </c>
      <c r="C136" s="567"/>
      <c r="D136" s="87">
        <v>46.875</v>
      </c>
      <c r="E136" s="561"/>
      <c r="F136" s="423"/>
      <c r="G136" s="447"/>
      <c r="H136" s="468" t="s">
        <v>463</v>
      </c>
      <c r="I136" s="491"/>
      <c r="J136" s="447"/>
      <c r="K136" s="518" t="s">
        <v>463</v>
      </c>
    </row>
    <row r="137" spans="1:11" x14ac:dyDescent="0.15">
      <c r="A137" s="29"/>
      <c r="B137" s="41" t="s">
        <v>278</v>
      </c>
      <c r="C137" s="567"/>
      <c r="D137" s="87">
        <f>35*1.5</f>
        <v>52.5</v>
      </c>
      <c r="E137" s="561"/>
      <c r="F137" s="423"/>
      <c r="G137" s="447"/>
      <c r="H137" s="468" t="s">
        <v>463</v>
      </c>
      <c r="I137" s="491"/>
      <c r="J137" s="447"/>
      <c r="K137" s="518" t="s">
        <v>463</v>
      </c>
    </row>
    <row r="138" spans="1:11" x14ac:dyDescent="0.15">
      <c r="A138" s="29"/>
      <c r="B138" s="41" t="s">
        <v>279</v>
      </c>
      <c r="C138" s="567"/>
      <c r="D138" s="87">
        <v>56.25</v>
      </c>
      <c r="E138" s="561"/>
      <c r="F138" s="423"/>
      <c r="G138" s="447"/>
      <c r="H138" s="468" t="s">
        <v>463</v>
      </c>
      <c r="I138" s="491"/>
      <c r="J138" s="447"/>
      <c r="K138" s="518" t="s">
        <v>463</v>
      </c>
    </row>
    <row r="139" spans="1:11" x14ac:dyDescent="0.15">
      <c r="A139" s="29"/>
      <c r="B139" s="39" t="s">
        <v>280</v>
      </c>
      <c r="C139" s="567"/>
      <c r="D139" s="85">
        <v>60</v>
      </c>
      <c r="E139" s="561"/>
      <c r="F139" s="416"/>
      <c r="G139" s="444"/>
      <c r="H139" s="465" t="s">
        <v>463</v>
      </c>
      <c r="I139" s="488"/>
      <c r="J139" s="444"/>
      <c r="K139" s="515" t="s">
        <v>463</v>
      </c>
    </row>
    <row r="140" spans="1:11" x14ac:dyDescent="0.15">
      <c r="A140" s="29"/>
      <c r="B140" s="39" t="s">
        <v>281</v>
      </c>
      <c r="C140" s="567"/>
      <c r="D140" s="85">
        <v>65.625</v>
      </c>
      <c r="E140" s="561"/>
      <c r="F140" s="416"/>
      <c r="G140" s="444"/>
      <c r="H140" s="465" t="s">
        <v>463</v>
      </c>
      <c r="I140" s="488"/>
      <c r="J140" s="444"/>
      <c r="K140" s="515" t="s">
        <v>463</v>
      </c>
    </row>
    <row r="141" spans="1:11" x14ac:dyDescent="0.15">
      <c r="A141" s="29"/>
      <c r="B141" s="41" t="s">
        <v>282</v>
      </c>
      <c r="C141" s="567"/>
      <c r="D141" s="87">
        <f>45*1.5</f>
        <v>67.5</v>
      </c>
      <c r="E141" s="561"/>
      <c r="F141" s="423"/>
      <c r="G141" s="447"/>
      <c r="H141" s="468" t="s">
        <v>463</v>
      </c>
      <c r="I141" s="491"/>
      <c r="J141" s="447"/>
      <c r="K141" s="518" t="s">
        <v>463</v>
      </c>
    </row>
    <row r="142" spans="1:11" x14ac:dyDescent="0.15">
      <c r="A142" s="29"/>
      <c r="B142" s="41" t="s">
        <v>283</v>
      </c>
      <c r="C142" s="567"/>
      <c r="D142" s="87">
        <v>75</v>
      </c>
      <c r="E142" s="561"/>
      <c r="F142" s="423"/>
      <c r="G142" s="447"/>
      <c r="H142" s="468" t="s">
        <v>463</v>
      </c>
      <c r="I142" s="491"/>
      <c r="J142" s="447"/>
      <c r="K142" s="518" t="s">
        <v>463</v>
      </c>
    </row>
    <row r="143" spans="1:11" x14ac:dyDescent="0.15">
      <c r="A143" s="29"/>
      <c r="B143" s="41" t="s">
        <v>284</v>
      </c>
      <c r="C143" s="567"/>
      <c r="D143" s="87">
        <v>84.375</v>
      </c>
      <c r="E143" s="561"/>
      <c r="F143" s="423"/>
      <c r="G143" s="447"/>
      <c r="H143" s="468" t="s">
        <v>463</v>
      </c>
      <c r="I143" s="491"/>
      <c r="J143" s="447"/>
      <c r="K143" s="518" t="s">
        <v>463</v>
      </c>
    </row>
    <row r="144" spans="1:11" x14ac:dyDescent="0.15">
      <c r="A144" s="29"/>
      <c r="B144" s="41" t="s">
        <v>285</v>
      </c>
      <c r="C144" s="567"/>
      <c r="D144" s="87">
        <v>90</v>
      </c>
      <c r="E144" s="561"/>
      <c r="F144" s="423"/>
      <c r="G144" s="447"/>
      <c r="H144" s="468" t="s">
        <v>463</v>
      </c>
      <c r="I144" s="491"/>
      <c r="J144" s="447"/>
      <c r="K144" s="518" t="s">
        <v>463</v>
      </c>
    </row>
    <row r="145" spans="1:11" x14ac:dyDescent="0.15">
      <c r="A145" s="29"/>
      <c r="B145" s="41" t="s">
        <v>286</v>
      </c>
      <c r="C145" s="567"/>
      <c r="D145" s="87">
        <v>93.75</v>
      </c>
      <c r="E145" s="561"/>
      <c r="F145" s="423"/>
      <c r="G145" s="447"/>
      <c r="H145" s="468" t="s">
        <v>463</v>
      </c>
      <c r="I145" s="491"/>
      <c r="J145" s="447"/>
      <c r="K145" s="518" t="s">
        <v>463</v>
      </c>
    </row>
    <row r="146" spans="1:11" x14ac:dyDescent="0.15">
      <c r="A146" s="29"/>
      <c r="B146" s="39" t="s">
        <v>287</v>
      </c>
      <c r="C146" s="567"/>
      <c r="D146" s="85">
        <v>105</v>
      </c>
      <c r="E146" s="561"/>
      <c r="F146" s="416"/>
      <c r="G146" s="444"/>
      <c r="H146" s="465" t="s">
        <v>463</v>
      </c>
      <c r="I146" s="488"/>
      <c r="J146" s="444"/>
      <c r="K146" s="515" t="s">
        <v>463</v>
      </c>
    </row>
    <row r="147" spans="1:11" x14ac:dyDescent="0.15">
      <c r="A147" s="29"/>
      <c r="B147" s="42" t="s">
        <v>288</v>
      </c>
      <c r="C147" s="567"/>
      <c r="D147" s="93">
        <f>75*1.5</f>
        <v>112.5</v>
      </c>
      <c r="E147" s="561"/>
      <c r="F147" s="424"/>
      <c r="G147" s="448"/>
      <c r="H147" s="469" t="s">
        <v>463</v>
      </c>
      <c r="I147" s="492"/>
      <c r="J147" s="448"/>
      <c r="K147" s="519" t="s">
        <v>463</v>
      </c>
    </row>
    <row r="148" spans="1:11" x14ac:dyDescent="0.15">
      <c r="A148" s="29"/>
      <c r="B148" s="42" t="s">
        <v>289</v>
      </c>
      <c r="C148" s="567"/>
      <c r="D148" s="93">
        <v>140.625</v>
      </c>
      <c r="E148" s="561"/>
      <c r="F148" s="424"/>
      <c r="G148" s="448"/>
      <c r="H148" s="469" t="s">
        <v>463</v>
      </c>
      <c r="I148" s="492"/>
      <c r="J148" s="448"/>
      <c r="K148" s="519" t="s">
        <v>463</v>
      </c>
    </row>
    <row r="149" spans="1:11" x14ac:dyDescent="0.15">
      <c r="A149" s="29"/>
      <c r="B149" s="45" t="s">
        <v>290</v>
      </c>
      <c r="C149" s="571"/>
      <c r="D149" s="88">
        <v>150</v>
      </c>
      <c r="E149" s="562"/>
      <c r="F149" s="425"/>
      <c r="G149" s="449"/>
      <c r="H149" s="470" t="s">
        <v>463</v>
      </c>
      <c r="I149" s="493"/>
      <c r="J149" s="449"/>
      <c r="K149" s="520" t="s">
        <v>463</v>
      </c>
    </row>
    <row r="150" spans="1:11" x14ac:dyDescent="0.15">
      <c r="A150" s="29"/>
      <c r="B150" s="55" t="s">
        <v>291</v>
      </c>
      <c r="C150" s="73" t="s">
        <v>340</v>
      </c>
      <c r="D150" s="395">
        <v>100</v>
      </c>
      <c r="E150" s="412" t="s">
        <v>463</v>
      </c>
      <c r="F150" s="417"/>
      <c r="G150" s="445"/>
      <c r="H150" s="466" t="s">
        <v>463</v>
      </c>
      <c r="I150" s="489"/>
      <c r="J150" s="445"/>
      <c r="K150" s="516" t="s">
        <v>463</v>
      </c>
    </row>
    <row r="151" spans="1:11" x14ac:dyDescent="0.15">
      <c r="A151" s="29"/>
      <c r="B151" s="56" t="s">
        <v>292</v>
      </c>
      <c r="C151" s="568" t="s">
        <v>341</v>
      </c>
      <c r="D151" s="94" t="s">
        <v>350</v>
      </c>
      <c r="E151" s="560" t="s">
        <v>463</v>
      </c>
      <c r="F151" s="417"/>
      <c r="G151" s="445"/>
      <c r="H151" s="466" t="s">
        <v>463</v>
      </c>
      <c r="I151" s="489"/>
      <c r="J151" s="445"/>
      <c r="K151" s="516" t="s">
        <v>463</v>
      </c>
    </row>
    <row r="152" spans="1:11" x14ac:dyDescent="0.15">
      <c r="A152" s="29"/>
      <c r="B152" s="39" t="s">
        <v>293</v>
      </c>
      <c r="C152" s="569"/>
      <c r="D152" s="95" t="s">
        <v>351</v>
      </c>
      <c r="E152" s="561"/>
      <c r="F152" s="416"/>
      <c r="G152" s="444"/>
      <c r="H152" s="465" t="s">
        <v>463</v>
      </c>
      <c r="I152" s="488"/>
      <c r="J152" s="444"/>
      <c r="K152" s="515" t="s">
        <v>463</v>
      </c>
    </row>
    <row r="153" spans="1:11" x14ac:dyDescent="0.15">
      <c r="A153" s="29"/>
      <c r="B153" s="39" t="s">
        <v>294</v>
      </c>
      <c r="C153" s="569"/>
      <c r="D153" s="95" t="s">
        <v>352</v>
      </c>
      <c r="E153" s="561"/>
      <c r="F153" s="416"/>
      <c r="G153" s="444"/>
      <c r="H153" s="465" t="s">
        <v>463</v>
      </c>
      <c r="I153" s="488"/>
      <c r="J153" s="444"/>
      <c r="K153" s="515" t="s">
        <v>463</v>
      </c>
    </row>
    <row r="154" spans="1:11" x14ac:dyDescent="0.15">
      <c r="A154" s="29"/>
      <c r="B154" s="39" t="s">
        <v>295</v>
      </c>
      <c r="C154" s="569"/>
      <c r="D154" s="95" t="s">
        <v>353</v>
      </c>
      <c r="E154" s="561"/>
      <c r="F154" s="416"/>
      <c r="G154" s="444"/>
      <c r="H154" s="465" t="s">
        <v>463</v>
      </c>
      <c r="I154" s="488"/>
      <c r="J154" s="444"/>
      <c r="K154" s="515" t="s">
        <v>463</v>
      </c>
    </row>
    <row r="155" spans="1:11" x14ac:dyDescent="0.15">
      <c r="A155" s="29"/>
      <c r="B155" s="42" t="s">
        <v>296</v>
      </c>
      <c r="C155" s="570"/>
      <c r="D155" s="397">
        <v>1250</v>
      </c>
      <c r="E155" s="562"/>
      <c r="F155" s="415"/>
      <c r="G155" s="446"/>
      <c r="H155" s="467" t="s">
        <v>463</v>
      </c>
      <c r="I155" s="487"/>
      <c r="J155" s="446"/>
      <c r="K155" s="517" t="s">
        <v>463</v>
      </c>
    </row>
    <row r="156" spans="1:11" x14ac:dyDescent="0.15">
      <c r="A156" s="29"/>
      <c r="B156" s="56" t="s">
        <v>297</v>
      </c>
      <c r="C156" s="568" t="s">
        <v>342</v>
      </c>
      <c r="D156" s="94" t="s">
        <v>354</v>
      </c>
      <c r="E156" s="560" t="s">
        <v>463</v>
      </c>
      <c r="F156" s="417"/>
      <c r="G156" s="445"/>
      <c r="H156" s="466" t="s">
        <v>463</v>
      </c>
      <c r="I156" s="489"/>
      <c r="J156" s="445"/>
      <c r="K156" s="516" t="s">
        <v>463</v>
      </c>
    </row>
    <row r="157" spans="1:11" x14ac:dyDescent="0.15">
      <c r="A157" s="29"/>
      <c r="B157" s="39" t="s">
        <v>298</v>
      </c>
      <c r="C157" s="569"/>
      <c r="D157" s="95" t="s">
        <v>355</v>
      </c>
      <c r="E157" s="561"/>
      <c r="F157" s="416"/>
      <c r="G157" s="444"/>
      <c r="H157" s="465" t="s">
        <v>463</v>
      </c>
      <c r="I157" s="488"/>
      <c r="J157" s="444"/>
      <c r="K157" s="515" t="s">
        <v>463</v>
      </c>
    </row>
    <row r="158" spans="1:11" x14ac:dyDescent="0.15">
      <c r="A158" s="29"/>
      <c r="B158" s="39" t="s">
        <v>299</v>
      </c>
      <c r="C158" s="569"/>
      <c r="D158" s="95" t="s">
        <v>356</v>
      </c>
      <c r="E158" s="561"/>
      <c r="F158" s="416"/>
      <c r="G158" s="444"/>
      <c r="H158" s="465" t="s">
        <v>463</v>
      </c>
      <c r="I158" s="488"/>
      <c r="J158" s="444"/>
      <c r="K158" s="515" t="s">
        <v>463</v>
      </c>
    </row>
    <row r="159" spans="1:11" x14ac:dyDescent="0.15">
      <c r="A159" s="29"/>
      <c r="B159" s="39" t="s">
        <v>300</v>
      </c>
      <c r="C159" s="569"/>
      <c r="D159" s="95" t="s">
        <v>357</v>
      </c>
      <c r="E159" s="561"/>
      <c r="F159" s="416"/>
      <c r="G159" s="444"/>
      <c r="H159" s="465" t="s">
        <v>463</v>
      </c>
      <c r="I159" s="488"/>
      <c r="J159" s="444"/>
      <c r="K159" s="515" t="s">
        <v>463</v>
      </c>
    </row>
    <row r="160" spans="1:11" x14ac:dyDescent="0.15">
      <c r="A160" s="29"/>
      <c r="B160" s="42" t="s">
        <v>301</v>
      </c>
      <c r="C160" s="570"/>
      <c r="D160" s="397">
        <v>1250</v>
      </c>
      <c r="E160" s="562"/>
      <c r="F160" s="415"/>
      <c r="G160" s="446"/>
      <c r="H160" s="467" t="s">
        <v>463</v>
      </c>
      <c r="I160" s="487"/>
      <c r="J160" s="446"/>
      <c r="K160" s="517" t="s">
        <v>463</v>
      </c>
    </row>
    <row r="161" spans="1:11" ht="13.5" customHeight="1" x14ac:dyDescent="0.15">
      <c r="A161" s="29"/>
      <c r="B161" s="38" t="s">
        <v>302</v>
      </c>
      <c r="C161" s="568" t="s">
        <v>343</v>
      </c>
      <c r="D161" s="94" t="s">
        <v>358</v>
      </c>
      <c r="E161" s="560" t="s">
        <v>463</v>
      </c>
      <c r="F161" s="426"/>
      <c r="G161" s="450"/>
      <c r="H161" s="464" t="s">
        <v>463</v>
      </c>
      <c r="I161" s="494"/>
      <c r="J161" s="450"/>
      <c r="K161" s="521" t="s">
        <v>463</v>
      </c>
    </row>
    <row r="162" spans="1:11" x14ac:dyDescent="0.15">
      <c r="A162" s="29"/>
      <c r="B162" s="39" t="s">
        <v>303</v>
      </c>
      <c r="C162" s="569"/>
      <c r="D162" s="95" t="s">
        <v>359</v>
      </c>
      <c r="E162" s="561"/>
      <c r="F162" s="416"/>
      <c r="G162" s="444"/>
      <c r="H162" s="465" t="s">
        <v>463</v>
      </c>
      <c r="I162" s="488"/>
      <c r="J162" s="444"/>
      <c r="K162" s="515" t="s">
        <v>463</v>
      </c>
    </row>
    <row r="163" spans="1:11" x14ac:dyDescent="0.15">
      <c r="A163" s="29"/>
      <c r="B163" s="39" t="s">
        <v>304</v>
      </c>
      <c r="C163" s="569"/>
      <c r="D163" s="95" t="s">
        <v>360</v>
      </c>
      <c r="E163" s="561"/>
      <c r="F163" s="416"/>
      <c r="G163" s="444"/>
      <c r="H163" s="465" t="s">
        <v>463</v>
      </c>
      <c r="I163" s="488"/>
      <c r="J163" s="444"/>
      <c r="K163" s="515" t="s">
        <v>463</v>
      </c>
    </row>
    <row r="164" spans="1:11" x14ac:dyDescent="0.15">
      <c r="A164" s="29"/>
      <c r="B164" s="39" t="s">
        <v>305</v>
      </c>
      <c r="C164" s="570"/>
      <c r="D164" s="95" t="s">
        <v>357</v>
      </c>
      <c r="E164" s="561"/>
      <c r="F164" s="416"/>
      <c r="G164" s="444"/>
      <c r="H164" s="465" t="s">
        <v>463</v>
      </c>
      <c r="I164" s="488"/>
      <c r="J164" s="444"/>
      <c r="K164" s="515" t="s">
        <v>463</v>
      </c>
    </row>
    <row r="165" spans="1:11" x14ac:dyDescent="0.15">
      <c r="A165" s="29"/>
      <c r="B165" s="42" t="s">
        <v>306</v>
      </c>
      <c r="C165" s="570"/>
      <c r="D165" s="397">
        <v>1250</v>
      </c>
      <c r="E165" s="562"/>
      <c r="F165" s="431"/>
      <c r="G165" s="446"/>
      <c r="H165" s="467" t="s">
        <v>463</v>
      </c>
      <c r="I165" s="493"/>
      <c r="J165" s="446"/>
      <c r="K165" s="517" t="s">
        <v>463</v>
      </c>
    </row>
    <row r="166" spans="1:11" x14ac:dyDescent="0.15">
      <c r="A166" s="63"/>
      <c r="B166" s="383" t="s">
        <v>307</v>
      </c>
      <c r="C166" s="533" t="s">
        <v>344</v>
      </c>
      <c r="D166" s="398">
        <v>0</v>
      </c>
      <c r="E166" s="536"/>
      <c r="F166" s="432"/>
      <c r="G166" s="454"/>
      <c r="H166" s="475"/>
      <c r="I166" s="498"/>
      <c r="J166" s="454"/>
      <c r="K166" s="525"/>
    </row>
    <row r="167" spans="1:11" x14ac:dyDescent="0.15">
      <c r="A167" s="63"/>
      <c r="B167" s="384" t="s">
        <v>308</v>
      </c>
      <c r="C167" s="534"/>
      <c r="D167" s="399">
        <v>2</v>
      </c>
      <c r="E167" s="537"/>
      <c r="F167" s="433"/>
      <c r="G167" s="455"/>
      <c r="H167" s="476"/>
      <c r="I167" s="499"/>
      <c r="J167" s="455"/>
      <c r="K167" s="526"/>
    </row>
    <row r="168" spans="1:11" x14ac:dyDescent="0.15">
      <c r="A168" s="63"/>
      <c r="B168" s="384" t="s">
        <v>309</v>
      </c>
      <c r="C168" s="534"/>
      <c r="D168" s="399">
        <v>4</v>
      </c>
      <c r="E168" s="537"/>
      <c r="F168" s="433"/>
      <c r="G168" s="455"/>
      <c r="H168" s="476"/>
      <c r="I168" s="499"/>
      <c r="J168" s="455"/>
      <c r="K168" s="526"/>
    </row>
    <row r="169" spans="1:11" ht="14.25" thickBot="1" x14ac:dyDescent="0.2">
      <c r="A169" s="63"/>
      <c r="B169" s="385" t="s">
        <v>310</v>
      </c>
      <c r="C169" s="535"/>
      <c r="D169" s="400">
        <v>20</v>
      </c>
      <c r="E169" s="538"/>
      <c r="F169" s="434"/>
      <c r="G169" s="456"/>
      <c r="H169" s="477"/>
      <c r="I169" s="500"/>
      <c r="J169" s="456"/>
      <c r="K169" s="527"/>
    </row>
    <row r="170" spans="1:11" ht="14.25" customHeight="1" thickBot="1" x14ac:dyDescent="0.2">
      <c r="A170" s="63"/>
      <c r="B170" s="540" t="s">
        <v>467</v>
      </c>
      <c r="C170" s="541"/>
      <c r="D170" s="541"/>
      <c r="E170" s="542"/>
      <c r="F170" s="435">
        <f>IF(COUNT(F18:F114,F117,F121:F165)&gt;0,SUM(F18:F114,F117,F121:F165),"")</f>
        <v>555883264</v>
      </c>
      <c r="G170" s="457"/>
      <c r="H170" s="478"/>
      <c r="I170" s="435">
        <f>IF(COUNT(I18:I114,I117,I121:I165)&gt;0,SUM(I18:I114,I117,I121:I165),"")</f>
        <v>555883264</v>
      </c>
      <c r="J170" s="457"/>
      <c r="K170" s="528"/>
    </row>
    <row r="171" spans="1:11" ht="14.25" customHeight="1" thickBot="1" x14ac:dyDescent="0.2">
      <c r="A171" s="63"/>
      <c r="B171" s="543" t="s">
        <v>436</v>
      </c>
      <c r="C171" s="544"/>
      <c r="D171" s="544"/>
      <c r="E171" s="545"/>
      <c r="F171" s="436"/>
      <c r="G171" s="458">
        <f>IF(COUNT(G18:G114,G117,G121:G165)&gt;0,SUM(G18:G114,G117,G121:G165),"")</f>
        <v>10610512</v>
      </c>
      <c r="H171" s="479">
        <v>2.0929326080348233E-2</v>
      </c>
      <c r="I171" s="436"/>
      <c r="J171" s="507">
        <f>IF(COUNT(J18:J114,J117,J121:J165)&gt;0,SUM(J18:J114,J117,J121:J165),"")</f>
        <v>10610512</v>
      </c>
      <c r="K171" s="529">
        <v>2.0929326080348233E-2</v>
      </c>
    </row>
    <row r="172" spans="1:11" ht="14.25" thickBot="1" x14ac:dyDescent="0.2">
      <c r="A172" s="63"/>
      <c r="B172" s="63"/>
      <c r="C172" s="63"/>
      <c r="D172" s="63"/>
      <c r="E172" s="63"/>
      <c r="F172" s="63"/>
      <c r="G172" s="63"/>
      <c r="H172" s="63"/>
      <c r="I172" s="63"/>
      <c r="J172" s="508"/>
      <c r="K172" s="508"/>
    </row>
    <row r="173" spans="1:11" ht="14.25" customHeight="1" x14ac:dyDescent="0.15">
      <c r="A173" s="63"/>
      <c r="B173" s="546" t="s">
        <v>468</v>
      </c>
      <c r="C173" s="547"/>
      <c r="D173" s="552" t="s">
        <v>477</v>
      </c>
      <c r="E173" s="553"/>
      <c r="F173" s="437"/>
      <c r="G173" s="459" t="s">
        <v>484</v>
      </c>
      <c r="H173" s="480"/>
      <c r="I173" s="501"/>
      <c r="J173" s="509"/>
      <c r="K173" s="530"/>
    </row>
    <row r="174" spans="1:11" ht="14.25" customHeight="1" x14ac:dyDescent="0.15">
      <c r="A174" s="63"/>
      <c r="B174" s="548"/>
      <c r="C174" s="549"/>
      <c r="D174" s="554" t="s">
        <v>478</v>
      </c>
      <c r="E174" s="555"/>
      <c r="F174" s="438"/>
      <c r="G174" s="460"/>
      <c r="H174" s="481"/>
      <c r="I174" s="502"/>
      <c r="J174" s="510"/>
      <c r="K174" s="531"/>
    </row>
    <row r="175" spans="1:11" ht="14.25" customHeight="1" x14ac:dyDescent="0.15">
      <c r="A175" s="63"/>
      <c r="B175" s="548"/>
      <c r="C175" s="549"/>
      <c r="D175" s="556" t="s">
        <v>479</v>
      </c>
      <c r="E175" s="557"/>
      <c r="F175" s="439"/>
      <c r="G175" s="460"/>
      <c r="H175" s="481"/>
      <c r="I175" s="502"/>
      <c r="J175" s="510"/>
      <c r="K175" s="531"/>
    </row>
    <row r="176" spans="1:11" ht="14.25" customHeight="1" thickBot="1" x14ac:dyDescent="0.2">
      <c r="A176" s="63"/>
      <c r="B176" s="550"/>
      <c r="C176" s="551"/>
      <c r="D176" s="558" t="s">
        <v>394</v>
      </c>
      <c r="E176" s="559"/>
      <c r="F176" s="440"/>
      <c r="G176" s="461"/>
      <c r="H176" s="482"/>
      <c r="I176" s="503"/>
      <c r="J176" s="511"/>
      <c r="K176" s="532"/>
    </row>
    <row r="177" spans="1:11" x14ac:dyDescent="0.15">
      <c r="A177" s="63"/>
      <c r="B177" s="63"/>
      <c r="C177" s="63"/>
      <c r="D177" s="63"/>
      <c r="E177" s="63"/>
      <c r="F177" s="63"/>
      <c r="G177" s="63"/>
      <c r="H177" s="63"/>
      <c r="I177" s="63"/>
      <c r="J177" s="63"/>
      <c r="K177" s="63"/>
    </row>
    <row r="178" spans="1:11" ht="30" customHeight="1" x14ac:dyDescent="0.15">
      <c r="A178" s="63"/>
      <c r="B178" s="539" t="s">
        <v>469</v>
      </c>
      <c r="C178" s="539"/>
      <c r="D178" s="539"/>
      <c r="E178" s="539"/>
      <c r="F178" s="539"/>
      <c r="G178" s="539"/>
      <c r="H178" s="539"/>
      <c r="I178" s="539"/>
      <c r="J178" s="539"/>
      <c r="K178" s="539"/>
    </row>
    <row r="179" spans="1:11" ht="30" customHeight="1" x14ac:dyDescent="0.15">
      <c r="A179" s="63"/>
      <c r="B179" s="539"/>
      <c r="C179" s="539"/>
      <c r="D179" s="539"/>
      <c r="E179" s="539"/>
      <c r="F179" s="539"/>
      <c r="G179" s="539"/>
      <c r="H179" s="539"/>
      <c r="I179" s="539"/>
      <c r="J179" s="539"/>
      <c r="K179" s="539"/>
    </row>
    <row r="180" spans="1:11" ht="13.5" customHeight="1" x14ac:dyDescent="0.15">
      <c r="A180" s="63"/>
      <c r="B180" s="539"/>
      <c r="C180" s="539"/>
      <c r="D180" s="539"/>
      <c r="E180" s="539"/>
      <c r="F180" s="539"/>
      <c r="G180" s="539"/>
      <c r="H180" s="539"/>
      <c r="I180" s="539"/>
      <c r="J180" s="539"/>
      <c r="K180" s="539"/>
    </row>
    <row r="181" spans="1:11" ht="13.5" customHeight="1" x14ac:dyDescent="0.15">
      <c r="A181" s="63"/>
      <c r="B181" s="539"/>
      <c r="C181" s="539"/>
      <c r="D181" s="539"/>
      <c r="E181" s="539"/>
      <c r="F181" s="539"/>
      <c r="G181" s="539"/>
      <c r="H181" s="539"/>
      <c r="I181" s="539"/>
      <c r="J181" s="539"/>
      <c r="K181" s="539"/>
    </row>
    <row r="182" spans="1:11" ht="27" customHeight="1" x14ac:dyDescent="0.15">
      <c r="A182" s="63"/>
      <c r="B182" s="539"/>
      <c r="C182" s="539"/>
      <c r="D182" s="539"/>
      <c r="E182" s="539"/>
      <c r="F182" s="539"/>
      <c r="G182" s="539"/>
      <c r="H182" s="539"/>
      <c r="I182" s="539"/>
      <c r="J182" s="539"/>
      <c r="K182" s="539"/>
    </row>
    <row r="183" spans="1:11" ht="13.5" customHeight="1" x14ac:dyDescent="0.15">
      <c r="A183" s="63"/>
      <c r="B183" s="539"/>
      <c r="C183" s="539"/>
      <c r="D183" s="539"/>
      <c r="E183" s="539"/>
      <c r="F183" s="539"/>
      <c r="G183" s="539"/>
      <c r="H183" s="539"/>
      <c r="I183" s="539"/>
      <c r="J183" s="539"/>
      <c r="K183" s="539"/>
    </row>
    <row r="184" spans="1:11" ht="13.5" customHeight="1" x14ac:dyDescent="0.15">
      <c r="A184" s="63"/>
      <c r="B184" s="539"/>
      <c r="C184" s="539"/>
      <c r="D184" s="539"/>
      <c r="E184" s="539"/>
      <c r="F184" s="539"/>
      <c r="G184" s="539"/>
      <c r="H184" s="539"/>
      <c r="I184" s="539"/>
      <c r="J184" s="539"/>
      <c r="K184" s="539"/>
    </row>
    <row r="185" spans="1:11" ht="13.5" customHeight="1" x14ac:dyDescent="0.15">
      <c r="A185" s="63"/>
      <c r="B185" s="539"/>
      <c r="C185" s="539"/>
      <c r="D185" s="539"/>
      <c r="E185" s="539"/>
      <c r="F185" s="539"/>
      <c r="G185" s="539"/>
      <c r="H185" s="539"/>
      <c r="I185" s="539"/>
      <c r="J185" s="539"/>
      <c r="K185" s="539"/>
    </row>
    <row r="186" spans="1:11" ht="13.5" customHeight="1" x14ac:dyDescent="0.15">
      <c r="A186" s="63"/>
      <c r="B186" s="539"/>
      <c r="C186" s="539"/>
      <c r="D186" s="539"/>
      <c r="E186" s="539"/>
      <c r="F186" s="539"/>
      <c r="G186" s="539"/>
      <c r="H186" s="539"/>
      <c r="I186" s="539"/>
      <c r="J186" s="539"/>
      <c r="K186" s="539"/>
    </row>
    <row r="187" spans="1:11" ht="174.95" customHeight="1" x14ac:dyDescent="0.15">
      <c r="A187" s="63"/>
      <c r="B187" s="539"/>
      <c r="C187" s="539"/>
      <c r="D187" s="539"/>
      <c r="E187" s="539"/>
      <c r="F187" s="539"/>
      <c r="G187" s="539"/>
      <c r="H187" s="539"/>
      <c r="I187" s="539"/>
      <c r="J187" s="539"/>
      <c r="K187" s="539"/>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9" customWidth="1"/>
    <col min="2" max="2" width="20" style="169" customWidth="1"/>
    <col min="3" max="3" width="15.625" style="169" customWidth="1"/>
    <col min="4" max="4" width="12.625" style="169" bestFit="1" customWidth="1"/>
    <col min="5" max="9" width="18.625" style="169" customWidth="1"/>
    <col min="10" max="10" width="19.625" style="169" customWidth="1"/>
    <col min="11" max="252" width="9" style="169" customWidth="1"/>
    <col min="253" max="253" width="20" style="169" customWidth="1"/>
    <col min="254" max="254" width="15.625" style="169" customWidth="1"/>
    <col min="255" max="255" width="12.625" style="169" customWidth="1"/>
    <col min="256" max="260" width="18.625" style="169" customWidth="1"/>
    <col min="261" max="261" width="18.5" style="169" customWidth="1"/>
    <col min="262" max="508" width="9" style="169" customWidth="1"/>
    <col min="509" max="509" width="20" style="169" customWidth="1"/>
    <col min="510" max="510" width="15.625" style="169" customWidth="1"/>
    <col min="511" max="511" width="12.625" style="169" customWidth="1"/>
    <col min="512" max="516" width="18.625" style="169" customWidth="1"/>
    <col min="517" max="517" width="18.5" style="169" customWidth="1"/>
    <col min="518" max="764" width="9" style="169" customWidth="1"/>
    <col min="765" max="765" width="20" style="169" customWidth="1"/>
    <col min="766" max="766" width="15.625" style="169" customWidth="1"/>
    <col min="767" max="767" width="12.625" style="169" customWidth="1"/>
    <col min="768" max="772" width="18.625" style="169" customWidth="1"/>
    <col min="773" max="773" width="18.5" style="169" customWidth="1"/>
    <col min="774" max="1020" width="9" style="169" customWidth="1"/>
    <col min="1021" max="1021" width="20" style="169" customWidth="1"/>
    <col min="1022" max="1022" width="15.625" style="169" customWidth="1"/>
    <col min="1023" max="1023" width="12.625" style="169" customWidth="1"/>
    <col min="1024" max="1028" width="18.625" style="169" customWidth="1"/>
    <col min="1029" max="1029" width="18.5" style="169" customWidth="1"/>
    <col min="1030" max="1276" width="9" style="169" customWidth="1"/>
    <col min="1277" max="1277" width="20" style="169" customWidth="1"/>
    <col min="1278" max="1278" width="15.625" style="169" customWidth="1"/>
    <col min="1279" max="1279" width="12.625" style="169" customWidth="1"/>
    <col min="1280" max="1284" width="18.625" style="169" customWidth="1"/>
    <col min="1285" max="1285" width="18.5" style="169" customWidth="1"/>
    <col min="1286" max="1532" width="9" style="169" customWidth="1"/>
    <col min="1533" max="1533" width="20" style="169" customWidth="1"/>
    <col min="1534" max="1534" width="15.625" style="169" customWidth="1"/>
    <col min="1535" max="1535" width="12.625" style="169" customWidth="1"/>
    <col min="1536" max="1540" width="18.625" style="169" customWidth="1"/>
    <col min="1541" max="1541" width="18.5" style="169" customWidth="1"/>
    <col min="1542" max="1788" width="9" style="169" customWidth="1"/>
    <col min="1789" max="1789" width="20" style="169" customWidth="1"/>
    <col min="1790" max="1790" width="15.625" style="169" customWidth="1"/>
    <col min="1791" max="1791" width="12.625" style="169" customWidth="1"/>
    <col min="1792" max="1796" width="18.625" style="169" customWidth="1"/>
    <col min="1797" max="1797" width="18.5" style="169" customWidth="1"/>
    <col min="1798" max="2044" width="9" style="169" customWidth="1"/>
    <col min="2045" max="2045" width="20" style="169" customWidth="1"/>
    <col min="2046" max="2046" width="15.625" style="169" customWidth="1"/>
    <col min="2047" max="2047" width="12.625" style="169" customWidth="1"/>
    <col min="2048" max="2052" width="18.625" style="169" customWidth="1"/>
    <col min="2053" max="2053" width="18.5" style="169" customWidth="1"/>
    <col min="2054" max="2300" width="9" style="169" customWidth="1"/>
    <col min="2301" max="2301" width="20" style="169" customWidth="1"/>
    <col min="2302" max="2302" width="15.625" style="169" customWidth="1"/>
    <col min="2303" max="2303" width="12.625" style="169" customWidth="1"/>
    <col min="2304" max="2308" width="18.625" style="169" customWidth="1"/>
    <col min="2309" max="2309" width="18.5" style="169" customWidth="1"/>
    <col min="2310" max="2556" width="9" style="169" customWidth="1"/>
    <col min="2557" max="2557" width="20" style="169" customWidth="1"/>
    <col min="2558" max="2558" width="15.625" style="169" customWidth="1"/>
    <col min="2559" max="2559" width="12.625" style="169" customWidth="1"/>
    <col min="2560" max="2564" width="18.625" style="169" customWidth="1"/>
    <col min="2565" max="2565" width="18.5" style="169" customWidth="1"/>
    <col min="2566" max="2812" width="9" style="169" customWidth="1"/>
    <col min="2813" max="2813" width="20" style="169" customWidth="1"/>
    <col min="2814" max="2814" width="15.625" style="169" customWidth="1"/>
    <col min="2815" max="2815" width="12.625" style="169" customWidth="1"/>
    <col min="2816" max="2820" width="18.625" style="169" customWidth="1"/>
    <col min="2821" max="2821" width="18.5" style="169" customWidth="1"/>
    <col min="2822" max="3068" width="9" style="169" customWidth="1"/>
    <col min="3069" max="3069" width="20" style="169" customWidth="1"/>
    <col min="3070" max="3070" width="15.625" style="169" customWidth="1"/>
    <col min="3071" max="3071" width="12.625" style="169" customWidth="1"/>
    <col min="3072" max="3076" width="18.625" style="169" customWidth="1"/>
    <col min="3077" max="3077" width="18.5" style="169" customWidth="1"/>
    <col min="3078" max="3324" width="9" style="169" customWidth="1"/>
    <col min="3325" max="3325" width="20" style="169" customWidth="1"/>
    <col min="3326" max="3326" width="15.625" style="169" customWidth="1"/>
    <col min="3327" max="3327" width="12.625" style="169" customWidth="1"/>
    <col min="3328" max="3332" width="18.625" style="169" customWidth="1"/>
    <col min="3333" max="3333" width="18.5" style="169" customWidth="1"/>
    <col min="3334" max="3580" width="9" style="169" customWidth="1"/>
    <col min="3581" max="3581" width="20" style="169" customWidth="1"/>
    <col min="3582" max="3582" width="15.625" style="169" customWidth="1"/>
    <col min="3583" max="3583" width="12.625" style="169" customWidth="1"/>
    <col min="3584" max="3588" width="18.625" style="169" customWidth="1"/>
    <col min="3589" max="3589" width="18.5" style="169" customWidth="1"/>
    <col min="3590" max="3836" width="9" style="169" customWidth="1"/>
    <col min="3837" max="3837" width="20" style="169" customWidth="1"/>
    <col min="3838" max="3838" width="15.625" style="169" customWidth="1"/>
    <col min="3839" max="3839" width="12.625" style="169" customWidth="1"/>
    <col min="3840" max="3844" width="18.625" style="169" customWidth="1"/>
    <col min="3845" max="3845" width="18.5" style="169" customWidth="1"/>
    <col min="3846" max="4092" width="9" style="169" customWidth="1"/>
    <col min="4093" max="4093" width="20" style="169" customWidth="1"/>
    <col min="4094" max="4094" width="15.625" style="169" customWidth="1"/>
    <col min="4095" max="4095" width="12.625" style="169" customWidth="1"/>
    <col min="4096" max="4100" width="18.625" style="169" customWidth="1"/>
    <col min="4101" max="4101" width="18.5" style="169" customWidth="1"/>
    <col min="4102" max="4348" width="9" style="169" customWidth="1"/>
    <col min="4349" max="4349" width="20" style="169" customWidth="1"/>
    <col min="4350" max="4350" width="15.625" style="169" customWidth="1"/>
    <col min="4351" max="4351" width="12.625" style="169" customWidth="1"/>
    <col min="4352" max="4356" width="18.625" style="169" customWidth="1"/>
    <col min="4357" max="4357" width="18.5" style="169" customWidth="1"/>
    <col min="4358" max="4604" width="9" style="169" customWidth="1"/>
    <col min="4605" max="4605" width="20" style="169" customWidth="1"/>
    <col min="4606" max="4606" width="15.625" style="169" customWidth="1"/>
    <col min="4607" max="4607" width="12.625" style="169" customWidth="1"/>
    <col min="4608" max="4612" width="18.625" style="169" customWidth="1"/>
    <col min="4613" max="4613" width="18.5" style="169" customWidth="1"/>
    <col min="4614" max="4860" width="9" style="169" customWidth="1"/>
    <col min="4861" max="4861" width="20" style="169" customWidth="1"/>
    <col min="4862" max="4862" width="15.625" style="169" customWidth="1"/>
    <col min="4863" max="4863" width="12.625" style="169" customWidth="1"/>
    <col min="4864" max="4868" width="18.625" style="169" customWidth="1"/>
    <col min="4869" max="4869" width="18.5" style="169" customWidth="1"/>
    <col min="4870" max="5116" width="9" style="169" customWidth="1"/>
    <col min="5117" max="5117" width="20" style="169" customWidth="1"/>
    <col min="5118" max="5118" width="15.625" style="169" customWidth="1"/>
    <col min="5119" max="5119" width="12.625" style="169" customWidth="1"/>
    <col min="5120" max="5124" width="18.625" style="169" customWidth="1"/>
    <col min="5125" max="5125" width="18.5" style="169" customWidth="1"/>
    <col min="5126" max="5372" width="9" style="169" customWidth="1"/>
    <col min="5373" max="5373" width="20" style="169" customWidth="1"/>
    <col min="5374" max="5374" width="15.625" style="169" customWidth="1"/>
    <col min="5375" max="5375" width="12.625" style="169" customWidth="1"/>
    <col min="5376" max="5380" width="18.625" style="169" customWidth="1"/>
    <col min="5381" max="5381" width="18.5" style="169" customWidth="1"/>
    <col min="5382" max="5628" width="9" style="169" customWidth="1"/>
    <col min="5629" max="5629" width="20" style="169" customWidth="1"/>
    <col min="5630" max="5630" width="15.625" style="169" customWidth="1"/>
    <col min="5631" max="5631" width="12.625" style="169" customWidth="1"/>
    <col min="5632" max="5636" width="18.625" style="169" customWidth="1"/>
    <col min="5637" max="5637" width="18.5" style="169" customWidth="1"/>
    <col min="5638" max="5884" width="9" style="169" customWidth="1"/>
    <col min="5885" max="5885" width="20" style="169" customWidth="1"/>
    <col min="5886" max="5886" width="15.625" style="169" customWidth="1"/>
    <col min="5887" max="5887" width="12.625" style="169" customWidth="1"/>
    <col min="5888" max="5892" width="18.625" style="169" customWidth="1"/>
    <col min="5893" max="5893" width="18.5" style="169" customWidth="1"/>
    <col min="5894" max="6140" width="9" style="169" customWidth="1"/>
    <col min="6141" max="6141" width="20" style="169" customWidth="1"/>
    <col min="6142" max="6142" width="15.625" style="169" customWidth="1"/>
    <col min="6143" max="6143" width="12.625" style="169" customWidth="1"/>
    <col min="6144" max="6148" width="18.625" style="169" customWidth="1"/>
    <col min="6149" max="6149" width="18.5" style="169" customWidth="1"/>
    <col min="6150" max="6396" width="9" style="169" customWidth="1"/>
    <col min="6397" max="6397" width="20" style="169" customWidth="1"/>
    <col min="6398" max="6398" width="15.625" style="169" customWidth="1"/>
    <col min="6399" max="6399" width="12.625" style="169" customWidth="1"/>
    <col min="6400" max="6404" width="18.625" style="169" customWidth="1"/>
    <col min="6405" max="6405" width="18.5" style="169" customWidth="1"/>
    <col min="6406" max="6652" width="9" style="169" customWidth="1"/>
    <col min="6653" max="6653" width="20" style="169" customWidth="1"/>
    <col min="6654" max="6654" width="15.625" style="169" customWidth="1"/>
    <col min="6655" max="6655" width="12.625" style="169" customWidth="1"/>
    <col min="6656" max="6660" width="18.625" style="169" customWidth="1"/>
    <col min="6661" max="6661" width="18.5" style="169" customWidth="1"/>
    <col min="6662" max="6908" width="9" style="169" customWidth="1"/>
    <col min="6909" max="6909" width="20" style="169" customWidth="1"/>
    <col min="6910" max="6910" width="15.625" style="169" customWidth="1"/>
    <col min="6911" max="6911" width="12.625" style="169" customWidth="1"/>
    <col min="6912" max="6916" width="18.625" style="169" customWidth="1"/>
    <col min="6917" max="6917" width="18.5" style="169" customWidth="1"/>
    <col min="6918" max="7164" width="9" style="169" customWidth="1"/>
    <col min="7165" max="7165" width="20" style="169" customWidth="1"/>
    <col min="7166" max="7166" width="15.625" style="169" customWidth="1"/>
    <col min="7167" max="7167" width="12.625" style="169" customWidth="1"/>
    <col min="7168" max="7172" width="18.625" style="169" customWidth="1"/>
    <col min="7173" max="7173" width="18.5" style="169" customWidth="1"/>
    <col min="7174" max="7420" width="9" style="169" customWidth="1"/>
    <col min="7421" max="7421" width="20" style="169" customWidth="1"/>
    <col min="7422" max="7422" width="15.625" style="169" customWidth="1"/>
    <col min="7423" max="7423" width="12.625" style="169" customWidth="1"/>
    <col min="7424" max="7428" width="18.625" style="169" customWidth="1"/>
    <col min="7429" max="7429" width="18.5" style="169" customWidth="1"/>
    <col min="7430" max="7676" width="9" style="169" customWidth="1"/>
    <col min="7677" max="7677" width="20" style="169" customWidth="1"/>
    <col min="7678" max="7678" width="15.625" style="169" customWidth="1"/>
    <col min="7679" max="7679" width="12.625" style="169" customWidth="1"/>
    <col min="7680" max="7684" width="18.625" style="169" customWidth="1"/>
    <col min="7685" max="7685" width="18.5" style="169" customWidth="1"/>
    <col min="7686" max="7932" width="9" style="169" customWidth="1"/>
    <col min="7933" max="7933" width="20" style="169" customWidth="1"/>
    <col min="7934" max="7934" width="15.625" style="169" customWidth="1"/>
    <col min="7935" max="7935" width="12.625" style="169" customWidth="1"/>
    <col min="7936" max="7940" width="18.625" style="169" customWidth="1"/>
    <col min="7941" max="7941" width="18.5" style="169" customWidth="1"/>
    <col min="7942" max="8188" width="9" style="169" customWidth="1"/>
    <col min="8189" max="8189" width="20" style="169" customWidth="1"/>
    <col min="8190" max="8190" width="15.625" style="169" customWidth="1"/>
    <col min="8191" max="8191" width="12.625" style="169" customWidth="1"/>
    <col min="8192" max="8196" width="18.625" style="169" customWidth="1"/>
    <col min="8197" max="8197" width="18.5" style="169" customWidth="1"/>
    <col min="8198" max="8444" width="9" style="169" customWidth="1"/>
    <col min="8445" max="8445" width="20" style="169" customWidth="1"/>
    <col min="8446" max="8446" width="15.625" style="169" customWidth="1"/>
    <col min="8447" max="8447" width="12.625" style="169" customWidth="1"/>
    <col min="8448" max="8452" width="18.625" style="169" customWidth="1"/>
    <col min="8453" max="8453" width="18.5" style="169" customWidth="1"/>
    <col min="8454" max="8700" width="9" style="169" customWidth="1"/>
    <col min="8701" max="8701" width="20" style="169" customWidth="1"/>
    <col min="8702" max="8702" width="15.625" style="169" customWidth="1"/>
    <col min="8703" max="8703" width="12.625" style="169" customWidth="1"/>
    <col min="8704" max="8708" width="18.625" style="169" customWidth="1"/>
    <col min="8709" max="8709" width="18.5" style="169" customWidth="1"/>
    <col min="8710" max="8956" width="9" style="169" customWidth="1"/>
    <col min="8957" max="8957" width="20" style="169" customWidth="1"/>
    <col min="8958" max="8958" width="15.625" style="169" customWidth="1"/>
    <col min="8959" max="8959" width="12.625" style="169" customWidth="1"/>
    <col min="8960" max="8964" width="18.625" style="169" customWidth="1"/>
    <col min="8965" max="8965" width="18.5" style="169" customWidth="1"/>
    <col min="8966" max="9212" width="9" style="169" customWidth="1"/>
    <col min="9213" max="9213" width="20" style="169" customWidth="1"/>
    <col min="9214" max="9214" width="15.625" style="169" customWidth="1"/>
    <col min="9215" max="9215" width="12.625" style="169" customWidth="1"/>
    <col min="9216" max="9220" width="18.625" style="169" customWidth="1"/>
    <col min="9221" max="9221" width="18.5" style="169" customWidth="1"/>
    <col min="9222" max="9468" width="9" style="169" customWidth="1"/>
    <col min="9469" max="9469" width="20" style="169" customWidth="1"/>
    <col min="9470" max="9470" width="15.625" style="169" customWidth="1"/>
    <col min="9471" max="9471" width="12.625" style="169" customWidth="1"/>
    <col min="9472" max="9476" width="18.625" style="169" customWidth="1"/>
    <col min="9477" max="9477" width="18.5" style="169" customWidth="1"/>
    <col min="9478" max="9724" width="9" style="169" customWidth="1"/>
    <col min="9725" max="9725" width="20" style="169" customWidth="1"/>
    <col min="9726" max="9726" width="15.625" style="169" customWidth="1"/>
    <col min="9727" max="9727" width="12.625" style="169" customWidth="1"/>
    <col min="9728" max="9732" width="18.625" style="169" customWidth="1"/>
    <col min="9733" max="9733" width="18.5" style="169" customWidth="1"/>
    <col min="9734" max="9980" width="9" style="169" customWidth="1"/>
    <col min="9981" max="9981" width="20" style="169" customWidth="1"/>
    <col min="9982" max="9982" width="15.625" style="169" customWidth="1"/>
    <col min="9983" max="9983" width="12.625" style="169" customWidth="1"/>
    <col min="9984" max="9988" width="18.625" style="169" customWidth="1"/>
    <col min="9989" max="9989" width="18.5" style="169" customWidth="1"/>
    <col min="9990" max="10236" width="9" style="169" customWidth="1"/>
    <col min="10237" max="10237" width="20" style="169" customWidth="1"/>
    <col min="10238" max="10238" width="15.625" style="169" customWidth="1"/>
    <col min="10239" max="10239" width="12.625" style="169" customWidth="1"/>
    <col min="10240" max="10244" width="18.625" style="169" customWidth="1"/>
    <col min="10245" max="10245" width="18.5" style="169" customWidth="1"/>
    <col min="10246" max="10492" width="9" style="169" customWidth="1"/>
    <col min="10493" max="10493" width="20" style="169" customWidth="1"/>
    <col min="10494" max="10494" width="15.625" style="169" customWidth="1"/>
    <col min="10495" max="10495" width="12.625" style="169" customWidth="1"/>
    <col min="10496" max="10500" width="18.625" style="169" customWidth="1"/>
    <col min="10501" max="10501" width="18.5" style="169" customWidth="1"/>
    <col min="10502" max="10748" width="9" style="169" customWidth="1"/>
    <col min="10749" max="10749" width="20" style="169" customWidth="1"/>
    <col min="10750" max="10750" width="15.625" style="169" customWidth="1"/>
    <col min="10751" max="10751" width="12.625" style="169" customWidth="1"/>
    <col min="10752" max="10756" width="18.625" style="169" customWidth="1"/>
    <col min="10757" max="10757" width="18.5" style="169" customWidth="1"/>
    <col min="10758" max="11004" width="9" style="169" customWidth="1"/>
    <col min="11005" max="11005" width="20" style="169" customWidth="1"/>
    <col min="11006" max="11006" width="15.625" style="169" customWidth="1"/>
    <col min="11007" max="11007" width="12.625" style="169" customWidth="1"/>
    <col min="11008" max="11012" width="18.625" style="169" customWidth="1"/>
    <col min="11013" max="11013" width="18.5" style="169" customWidth="1"/>
    <col min="11014" max="11260" width="9" style="169" customWidth="1"/>
    <col min="11261" max="11261" width="20" style="169" customWidth="1"/>
    <col min="11262" max="11262" width="15.625" style="169" customWidth="1"/>
    <col min="11263" max="11263" width="12.625" style="169" customWidth="1"/>
    <col min="11264" max="11268" width="18.625" style="169" customWidth="1"/>
    <col min="11269" max="11269" width="18.5" style="169" customWidth="1"/>
    <col min="11270" max="11516" width="9" style="169" customWidth="1"/>
    <col min="11517" max="11517" width="20" style="169" customWidth="1"/>
    <col min="11518" max="11518" width="15.625" style="169" customWidth="1"/>
    <col min="11519" max="11519" width="12.625" style="169" customWidth="1"/>
    <col min="11520" max="11524" width="18.625" style="169" customWidth="1"/>
    <col min="11525" max="11525" width="18.5" style="169" customWidth="1"/>
    <col min="11526" max="11772" width="9" style="169" customWidth="1"/>
    <col min="11773" max="11773" width="20" style="169" customWidth="1"/>
    <col min="11774" max="11774" width="15.625" style="169" customWidth="1"/>
    <col min="11775" max="11775" width="12.625" style="169" customWidth="1"/>
    <col min="11776" max="11780" width="18.625" style="169" customWidth="1"/>
    <col min="11781" max="11781" width="18.5" style="169" customWidth="1"/>
    <col min="11782" max="12028" width="9" style="169" customWidth="1"/>
    <col min="12029" max="12029" width="20" style="169" customWidth="1"/>
    <col min="12030" max="12030" width="15.625" style="169" customWidth="1"/>
    <col min="12031" max="12031" width="12.625" style="169" customWidth="1"/>
    <col min="12032" max="12036" width="18.625" style="169" customWidth="1"/>
    <col min="12037" max="12037" width="18.5" style="169" customWidth="1"/>
    <col min="12038" max="12284" width="9" style="169" customWidth="1"/>
    <col min="12285" max="12285" width="20" style="169" customWidth="1"/>
    <col min="12286" max="12286" width="15.625" style="169" customWidth="1"/>
    <col min="12287" max="12287" width="12.625" style="169" customWidth="1"/>
    <col min="12288" max="12292" width="18.625" style="169" customWidth="1"/>
    <col min="12293" max="12293" width="18.5" style="169" customWidth="1"/>
    <col min="12294" max="12540" width="9" style="169" customWidth="1"/>
    <col min="12541" max="12541" width="20" style="169" customWidth="1"/>
    <col min="12542" max="12542" width="15.625" style="169" customWidth="1"/>
    <col min="12543" max="12543" width="12.625" style="169" customWidth="1"/>
    <col min="12544" max="12548" width="18.625" style="169" customWidth="1"/>
    <col min="12549" max="12549" width="18.5" style="169" customWidth="1"/>
    <col min="12550" max="12796" width="9" style="169" customWidth="1"/>
    <col min="12797" max="12797" width="20" style="169" customWidth="1"/>
    <col min="12798" max="12798" width="15.625" style="169" customWidth="1"/>
    <col min="12799" max="12799" width="12.625" style="169" customWidth="1"/>
    <col min="12800" max="12804" width="18.625" style="169" customWidth="1"/>
    <col min="12805" max="12805" width="18.5" style="169" customWidth="1"/>
    <col min="12806" max="13052" width="9" style="169" customWidth="1"/>
    <col min="13053" max="13053" width="20" style="169" customWidth="1"/>
    <col min="13054" max="13054" width="15.625" style="169" customWidth="1"/>
    <col min="13055" max="13055" width="12.625" style="169" customWidth="1"/>
    <col min="13056" max="13060" width="18.625" style="169" customWidth="1"/>
    <col min="13061" max="13061" width="18.5" style="169" customWidth="1"/>
    <col min="13062" max="13308" width="9" style="169" customWidth="1"/>
    <col min="13309" max="13309" width="20" style="169" customWidth="1"/>
    <col min="13310" max="13310" width="15.625" style="169" customWidth="1"/>
    <col min="13311" max="13311" width="12.625" style="169" customWidth="1"/>
    <col min="13312" max="13316" width="18.625" style="169" customWidth="1"/>
    <col min="13317" max="13317" width="18.5" style="169" customWidth="1"/>
    <col min="13318" max="13564" width="9" style="169" customWidth="1"/>
    <col min="13565" max="13565" width="20" style="169" customWidth="1"/>
    <col min="13566" max="13566" width="15.625" style="169" customWidth="1"/>
    <col min="13567" max="13567" width="12.625" style="169" customWidth="1"/>
    <col min="13568" max="13572" width="18.625" style="169" customWidth="1"/>
    <col min="13573" max="13573" width="18.5" style="169" customWidth="1"/>
    <col min="13574" max="13820" width="9" style="169" customWidth="1"/>
    <col min="13821" max="13821" width="20" style="169" customWidth="1"/>
    <col min="13822" max="13822" width="15.625" style="169" customWidth="1"/>
    <col min="13823" max="13823" width="12.625" style="169" customWidth="1"/>
    <col min="13824" max="13828" width="18.625" style="169" customWidth="1"/>
    <col min="13829" max="13829" width="18.5" style="169" customWidth="1"/>
    <col min="13830" max="14076" width="9" style="169" customWidth="1"/>
    <col min="14077" max="14077" width="20" style="169" customWidth="1"/>
    <col min="14078" max="14078" width="15.625" style="169" customWidth="1"/>
    <col min="14079" max="14079" width="12.625" style="169" customWidth="1"/>
    <col min="14080" max="14084" width="18.625" style="169" customWidth="1"/>
    <col min="14085" max="14085" width="18.5" style="169" customWidth="1"/>
    <col min="14086" max="14332" width="9" style="169" customWidth="1"/>
    <col min="14333" max="14333" width="20" style="169" customWidth="1"/>
    <col min="14334" max="14334" width="15.625" style="169" customWidth="1"/>
    <col min="14335" max="14335" width="12.625" style="169" customWidth="1"/>
    <col min="14336" max="14340" width="18.625" style="169" customWidth="1"/>
    <col min="14341" max="14341" width="18.5" style="169" customWidth="1"/>
    <col min="14342" max="14588" width="9" style="169" customWidth="1"/>
    <col min="14589" max="14589" width="20" style="169" customWidth="1"/>
    <col min="14590" max="14590" width="15.625" style="169" customWidth="1"/>
    <col min="14591" max="14591" width="12.625" style="169" customWidth="1"/>
    <col min="14592" max="14596" width="18.625" style="169" customWidth="1"/>
    <col min="14597" max="14597" width="18.5" style="169" customWidth="1"/>
    <col min="14598" max="14844" width="9" style="169" customWidth="1"/>
    <col min="14845" max="14845" width="20" style="169" customWidth="1"/>
    <col min="14846" max="14846" width="15.625" style="169" customWidth="1"/>
    <col min="14847" max="14847" width="12.625" style="169" customWidth="1"/>
    <col min="14848" max="14852" width="18.625" style="169" customWidth="1"/>
    <col min="14853" max="14853" width="18.5" style="169" customWidth="1"/>
    <col min="14854" max="15100" width="9" style="169" customWidth="1"/>
    <col min="15101" max="15101" width="20" style="169" customWidth="1"/>
    <col min="15102" max="15102" width="15.625" style="169" customWidth="1"/>
    <col min="15103" max="15103" width="12.625" style="169" customWidth="1"/>
    <col min="15104" max="15108" width="18.625" style="169" customWidth="1"/>
    <col min="15109" max="15109" width="18.5" style="169" customWidth="1"/>
    <col min="15110" max="15356" width="9" style="169" customWidth="1"/>
    <col min="15357" max="15357" width="20" style="169" customWidth="1"/>
    <col min="15358" max="15358" width="15.625" style="169" customWidth="1"/>
    <col min="15359" max="15359" width="12.625" style="169" customWidth="1"/>
    <col min="15360" max="15364" width="18.625" style="169" customWidth="1"/>
    <col min="15365" max="15365" width="18.5" style="169" customWidth="1"/>
    <col min="15366" max="15612" width="9" style="169" customWidth="1"/>
    <col min="15613" max="15613" width="20" style="169" customWidth="1"/>
    <col min="15614" max="15614" width="15.625" style="169" customWidth="1"/>
    <col min="15615" max="15615" width="12.625" style="169" customWidth="1"/>
    <col min="15616" max="15620" width="18.625" style="169" customWidth="1"/>
    <col min="15621" max="15621" width="18.5" style="169" customWidth="1"/>
    <col min="15622" max="15868" width="9" style="169" customWidth="1"/>
    <col min="15869" max="15869" width="20" style="169" customWidth="1"/>
    <col min="15870" max="15870" width="15.625" style="169" customWidth="1"/>
    <col min="15871" max="15871" width="12.625" style="169" customWidth="1"/>
    <col min="15872" max="15876" width="18.625" style="169" customWidth="1"/>
    <col min="15877" max="15877" width="18.5" style="169" customWidth="1"/>
    <col min="15878" max="16124" width="9" style="169" customWidth="1"/>
    <col min="16125" max="16125" width="20" style="169" customWidth="1"/>
    <col min="16126" max="16126" width="15.625" style="169" customWidth="1"/>
    <col min="16127" max="16127" width="12.625" style="169" customWidth="1"/>
    <col min="16128" max="16132" width="18.625" style="169" customWidth="1"/>
    <col min="16133" max="16133" width="18.5" style="169" customWidth="1"/>
    <col min="16134" max="16379" width="9" style="169" customWidth="1"/>
  </cols>
  <sheetData>
    <row r="1" spans="1:10" x14ac:dyDescent="0.15">
      <c r="A1" s="261" t="s">
        <v>156</v>
      </c>
    </row>
    <row r="2" spans="1:10" x14ac:dyDescent="0.15">
      <c r="A2" s="661" t="s">
        <v>6</v>
      </c>
      <c r="B2" s="661"/>
      <c r="C2" s="661"/>
      <c r="D2" s="661"/>
      <c r="E2" s="661"/>
      <c r="F2" s="661"/>
      <c r="G2" s="661"/>
      <c r="H2" s="661"/>
      <c r="I2" s="661"/>
      <c r="J2" s="251" t="s">
        <v>373</v>
      </c>
    </row>
    <row r="3" spans="1:10" ht="14.25" thickBot="1" x14ac:dyDescent="0.2">
      <c r="A3" s="262" t="s">
        <v>423</v>
      </c>
      <c r="B3" s="262"/>
      <c r="C3" s="262"/>
      <c r="D3" s="178"/>
      <c r="E3" s="138"/>
      <c r="F3" s="185"/>
      <c r="G3" s="138" t="s">
        <v>365</v>
      </c>
      <c r="H3" s="243" t="s">
        <v>368</v>
      </c>
      <c r="I3" s="185">
        <v>1</v>
      </c>
      <c r="J3" s="178" t="s">
        <v>36</v>
      </c>
    </row>
    <row r="4" spans="1:10" ht="13.5" customHeight="1" x14ac:dyDescent="0.15">
      <c r="A4" s="662" t="s">
        <v>158</v>
      </c>
      <c r="B4" s="665" t="s">
        <v>312</v>
      </c>
      <c r="C4" s="666"/>
      <c r="D4" s="671" t="s">
        <v>460</v>
      </c>
      <c r="E4" s="674" t="s">
        <v>44</v>
      </c>
      <c r="F4" s="675"/>
      <c r="G4" s="676"/>
      <c r="H4" s="665" t="s">
        <v>47</v>
      </c>
      <c r="I4" s="666"/>
      <c r="J4" s="677"/>
    </row>
    <row r="5" spans="1:10" ht="13.5" customHeight="1" x14ac:dyDescent="0.15">
      <c r="A5" s="663"/>
      <c r="B5" s="667"/>
      <c r="C5" s="668"/>
      <c r="D5" s="672"/>
      <c r="E5" s="655" t="s">
        <v>409</v>
      </c>
      <c r="F5" s="657" t="s">
        <v>421</v>
      </c>
      <c r="G5" s="678" t="s">
        <v>422</v>
      </c>
      <c r="H5" s="655" t="s">
        <v>409</v>
      </c>
      <c r="I5" s="657" t="s">
        <v>421</v>
      </c>
      <c r="J5" s="659" t="s">
        <v>422</v>
      </c>
    </row>
    <row r="6" spans="1:10" ht="14.25" thickBot="1" x14ac:dyDescent="0.2">
      <c r="A6" s="664"/>
      <c r="B6" s="669"/>
      <c r="C6" s="670"/>
      <c r="D6" s="673"/>
      <c r="E6" s="656"/>
      <c r="F6" s="658"/>
      <c r="G6" s="679"/>
      <c r="H6" s="656"/>
      <c r="I6" s="658"/>
      <c r="J6" s="660"/>
    </row>
    <row r="7" spans="1:10" ht="27" customHeight="1" x14ac:dyDescent="0.15">
      <c r="A7" s="49" t="s">
        <v>159</v>
      </c>
      <c r="B7" s="634" t="s">
        <v>438</v>
      </c>
      <c r="C7" s="635"/>
      <c r="D7" s="78">
        <v>10</v>
      </c>
      <c r="E7" s="298"/>
      <c r="F7" s="314"/>
      <c r="G7" s="329" t="s">
        <v>463</v>
      </c>
      <c r="H7" s="346"/>
      <c r="I7" s="314"/>
      <c r="J7" s="359" t="s">
        <v>463</v>
      </c>
    </row>
    <row r="8" spans="1:10" ht="13.5" customHeight="1" x14ac:dyDescent="0.15">
      <c r="A8" s="263" t="s">
        <v>49</v>
      </c>
      <c r="B8" s="272" t="s">
        <v>439</v>
      </c>
      <c r="C8" s="283"/>
      <c r="D8" s="289">
        <v>20</v>
      </c>
      <c r="E8" s="299"/>
      <c r="F8" s="315"/>
      <c r="G8" s="330"/>
      <c r="H8" s="347"/>
      <c r="I8" s="315"/>
      <c r="J8" s="360"/>
    </row>
    <row r="9" spans="1:10" ht="13.5" customHeight="1" x14ac:dyDescent="0.15">
      <c r="A9" s="175" t="s">
        <v>383</v>
      </c>
      <c r="B9" s="649" t="s">
        <v>440</v>
      </c>
      <c r="C9" s="650"/>
      <c r="D9" s="79">
        <v>40</v>
      </c>
      <c r="E9" s="298"/>
      <c r="F9" s="314"/>
      <c r="G9" s="331" t="s">
        <v>463</v>
      </c>
      <c r="H9" s="346"/>
      <c r="I9" s="314"/>
      <c r="J9" s="359" t="s">
        <v>463</v>
      </c>
    </row>
    <row r="10" spans="1:10" ht="13.5" customHeight="1" x14ac:dyDescent="0.15">
      <c r="A10" s="264" t="s">
        <v>166</v>
      </c>
      <c r="B10" s="273" t="s">
        <v>441</v>
      </c>
      <c r="C10" s="284"/>
      <c r="D10" s="290">
        <v>50</v>
      </c>
      <c r="E10" s="300"/>
      <c r="F10" s="316"/>
      <c r="G10" s="332"/>
      <c r="H10" s="348"/>
      <c r="I10" s="316"/>
      <c r="J10" s="361"/>
    </row>
    <row r="11" spans="1:10" ht="27" customHeight="1" x14ac:dyDescent="0.15">
      <c r="A11" s="265" t="s">
        <v>424</v>
      </c>
      <c r="B11" s="636" t="s">
        <v>442</v>
      </c>
      <c r="C11" s="637"/>
      <c r="D11" s="291">
        <v>50</v>
      </c>
      <c r="E11" s="301"/>
      <c r="F11" s="317"/>
      <c r="G11" s="330"/>
      <c r="H11" s="349"/>
      <c r="I11" s="317"/>
      <c r="J11" s="362"/>
    </row>
    <row r="12" spans="1:10" ht="13.5" customHeight="1" x14ac:dyDescent="0.15">
      <c r="A12" s="266" t="s">
        <v>167</v>
      </c>
      <c r="B12" s="619" t="s">
        <v>443</v>
      </c>
      <c r="C12" s="638"/>
      <c r="D12" s="289">
        <v>50</v>
      </c>
      <c r="E12" s="299"/>
      <c r="F12" s="315"/>
      <c r="G12" s="333"/>
      <c r="H12" s="347"/>
      <c r="I12" s="315"/>
      <c r="J12" s="360"/>
    </row>
    <row r="13" spans="1:10" ht="13.5" customHeight="1" x14ac:dyDescent="0.15">
      <c r="A13" s="38" t="s">
        <v>384</v>
      </c>
      <c r="B13" s="651" t="s">
        <v>444</v>
      </c>
      <c r="C13" s="652"/>
      <c r="D13" s="292">
        <v>100</v>
      </c>
      <c r="E13" s="302"/>
      <c r="F13" s="318"/>
      <c r="G13" s="334" t="s">
        <v>463</v>
      </c>
      <c r="H13" s="350"/>
      <c r="I13" s="318"/>
      <c r="J13" s="363" t="s">
        <v>463</v>
      </c>
    </row>
    <row r="14" spans="1:10" ht="13.5" customHeight="1" x14ac:dyDescent="0.15">
      <c r="A14" s="267" t="s">
        <v>169</v>
      </c>
      <c r="B14" s="274" t="s">
        <v>445</v>
      </c>
      <c r="C14" s="285"/>
      <c r="D14" s="293">
        <v>100</v>
      </c>
      <c r="E14" s="303"/>
      <c r="F14" s="319"/>
      <c r="G14" s="335"/>
      <c r="H14" s="351"/>
      <c r="I14" s="319"/>
      <c r="J14" s="364"/>
    </row>
    <row r="15" spans="1:10" ht="13.5" customHeight="1" x14ac:dyDescent="0.15">
      <c r="A15" s="267" t="s">
        <v>170</v>
      </c>
      <c r="B15" s="274" t="s">
        <v>446</v>
      </c>
      <c r="C15" s="285"/>
      <c r="D15" s="293">
        <v>100</v>
      </c>
      <c r="E15" s="303"/>
      <c r="F15" s="319"/>
      <c r="G15" s="335"/>
      <c r="H15" s="351"/>
      <c r="I15" s="319"/>
      <c r="J15" s="364"/>
    </row>
    <row r="16" spans="1:10" ht="13.5" customHeight="1" x14ac:dyDescent="0.15">
      <c r="A16" s="267" t="s">
        <v>171</v>
      </c>
      <c r="B16" s="274" t="s">
        <v>447</v>
      </c>
      <c r="C16" s="285"/>
      <c r="D16" s="293">
        <v>100</v>
      </c>
      <c r="E16" s="303"/>
      <c r="F16" s="319"/>
      <c r="G16" s="335"/>
      <c r="H16" s="351"/>
      <c r="I16" s="319"/>
      <c r="J16" s="364"/>
    </row>
    <row r="17" spans="1:10" ht="27" customHeight="1" x14ac:dyDescent="0.15">
      <c r="A17" s="267" t="s">
        <v>425</v>
      </c>
      <c r="B17" s="653" t="s">
        <v>442</v>
      </c>
      <c r="C17" s="654"/>
      <c r="D17" s="293">
        <v>100</v>
      </c>
      <c r="E17" s="303"/>
      <c r="F17" s="319"/>
      <c r="G17" s="335"/>
      <c r="H17" s="351"/>
      <c r="I17" s="319"/>
      <c r="J17" s="364"/>
    </row>
    <row r="18" spans="1:10" ht="13.5" customHeight="1" x14ac:dyDescent="0.15">
      <c r="A18" s="45" t="s">
        <v>426</v>
      </c>
      <c r="B18" s="639" t="s">
        <v>448</v>
      </c>
      <c r="C18" s="640"/>
      <c r="D18" s="86">
        <v>100</v>
      </c>
      <c r="E18" s="245"/>
      <c r="F18" s="201"/>
      <c r="G18" s="336" t="s">
        <v>463</v>
      </c>
      <c r="H18" s="352"/>
      <c r="I18" s="325"/>
      <c r="J18" s="365" t="s">
        <v>463</v>
      </c>
    </row>
    <row r="19" spans="1:10" ht="40.5" customHeight="1" x14ac:dyDescent="0.15">
      <c r="A19" s="268" t="s">
        <v>385</v>
      </c>
      <c r="B19" s="641" t="s">
        <v>449</v>
      </c>
      <c r="C19" s="642"/>
      <c r="D19" s="92">
        <v>100</v>
      </c>
      <c r="E19" s="298"/>
      <c r="F19" s="314"/>
      <c r="G19" s="329" t="s">
        <v>463</v>
      </c>
      <c r="H19" s="346"/>
      <c r="I19" s="314"/>
      <c r="J19" s="359" t="s">
        <v>463</v>
      </c>
    </row>
    <row r="20" spans="1:10" ht="33" customHeight="1" x14ac:dyDescent="0.15">
      <c r="A20" s="55" t="s">
        <v>427</v>
      </c>
      <c r="B20" s="643" t="s">
        <v>450</v>
      </c>
      <c r="C20" s="644"/>
      <c r="D20" s="79">
        <v>100</v>
      </c>
      <c r="E20" s="298"/>
      <c r="F20" s="314"/>
      <c r="G20" s="329" t="s">
        <v>463</v>
      </c>
      <c r="H20" s="346"/>
      <c r="I20" s="314"/>
      <c r="J20" s="359" t="s">
        <v>463</v>
      </c>
    </row>
    <row r="21" spans="1:10" ht="27" customHeight="1" x14ac:dyDescent="0.15">
      <c r="A21" s="269" t="s">
        <v>146</v>
      </c>
      <c r="B21" s="645" t="s">
        <v>451</v>
      </c>
      <c r="C21" s="646"/>
      <c r="D21" s="294">
        <v>100</v>
      </c>
      <c r="E21" s="304"/>
      <c r="F21" s="320"/>
      <c r="G21" s="337"/>
      <c r="H21" s="353"/>
      <c r="I21" s="320"/>
      <c r="J21" s="366"/>
    </row>
    <row r="22" spans="1:10" ht="27" customHeight="1" x14ac:dyDescent="0.15">
      <c r="A22" s="175" t="s">
        <v>428</v>
      </c>
      <c r="B22" s="643" t="s">
        <v>452</v>
      </c>
      <c r="C22" s="644"/>
      <c r="D22" s="79">
        <v>100</v>
      </c>
      <c r="E22" s="305"/>
      <c r="F22" s="321"/>
      <c r="G22" s="331" t="s">
        <v>463</v>
      </c>
      <c r="H22" s="354"/>
      <c r="I22" s="321"/>
      <c r="J22" s="367" t="s">
        <v>463</v>
      </c>
    </row>
    <row r="23" spans="1:10" ht="13.5" customHeight="1" x14ac:dyDescent="0.15">
      <c r="A23" s="41" t="s">
        <v>429</v>
      </c>
      <c r="B23" s="275" t="s">
        <v>453</v>
      </c>
      <c r="C23" s="286"/>
      <c r="D23" s="87" t="s">
        <v>461</v>
      </c>
      <c r="E23" s="306">
        <f t="shared" ref="E23:J23" si="0">IF(COUNT(E24:E30)&gt;0,SUM(E24:E30),"")</f>
        <v>0</v>
      </c>
      <c r="F23" s="322">
        <f t="shared" si="0"/>
        <v>27724</v>
      </c>
      <c r="G23" s="338">
        <f t="shared" si="0"/>
        <v>1E-4</v>
      </c>
      <c r="H23" s="306">
        <f t="shared" si="0"/>
        <v>0</v>
      </c>
      <c r="I23" s="322">
        <f t="shared" si="0"/>
        <v>27724</v>
      </c>
      <c r="J23" s="368">
        <f t="shared" si="0"/>
        <v>1E-4</v>
      </c>
    </row>
    <row r="24" spans="1:10" ht="13.5" customHeight="1" x14ac:dyDescent="0.15">
      <c r="A24" s="39" t="s">
        <v>192</v>
      </c>
      <c r="B24" s="276" t="s">
        <v>387</v>
      </c>
      <c r="C24" s="287"/>
      <c r="D24" s="85" t="s">
        <v>461</v>
      </c>
      <c r="E24" s="307"/>
      <c r="F24" s="323"/>
      <c r="G24" s="339" t="s">
        <v>463</v>
      </c>
      <c r="H24" s="307"/>
      <c r="I24" s="323"/>
      <c r="J24" s="369" t="s">
        <v>463</v>
      </c>
    </row>
    <row r="25" spans="1:10" ht="13.5" customHeight="1" x14ac:dyDescent="0.15">
      <c r="A25" s="39" t="s">
        <v>193</v>
      </c>
      <c r="B25" s="276" t="s">
        <v>396</v>
      </c>
      <c r="C25" s="287"/>
      <c r="D25" s="85" t="s">
        <v>461</v>
      </c>
      <c r="E25" s="307">
        <v>0</v>
      </c>
      <c r="F25" s="323">
        <v>27724</v>
      </c>
      <c r="G25" s="339">
        <v>1E-4</v>
      </c>
      <c r="H25" s="307">
        <v>0</v>
      </c>
      <c r="I25" s="323">
        <v>27724</v>
      </c>
      <c r="J25" s="369">
        <v>1E-4</v>
      </c>
    </row>
    <row r="26" spans="1:10" ht="13.5" customHeight="1" x14ac:dyDescent="0.15">
      <c r="A26" s="270" t="s">
        <v>194</v>
      </c>
      <c r="B26" s="277" t="s">
        <v>402</v>
      </c>
      <c r="C26" s="287"/>
      <c r="D26" s="93" t="s">
        <v>461</v>
      </c>
      <c r="E26" s="308"/>
      <c r="F26" s="323"/>
      <c r="G26" s="340" t="s">
        <v>463</v>
      </c>
      <c r="H26" s="307"/>
      <c r="I26" s="323"/>
      <c r="J26" s="370" t="s">
        <v>463</v>
      </c>
    </row>
    <row r="27" spans="1:10" ht="13.5" customHeight="1" x14ac:dyDescent="0.15">
      <c r="A27" s="39" t="s">
        <v>195</v>
      </c>
      <c r="B27" s="276" t="s">
        <v>403</v>
      </c>
      <c r="C27" s="286"/>
      <c r="D27" s="85" t="s">
        <v>461</v>
      </c>
      <c r="E27" s="309"/>
      <c r="F27" s="324"/>
      <c r="G27" s="339" t="s">
        <v>463</v>
      </c>
      <c r="H27" s="308"/>
      <c r="I27" s="324"/>
      <c r="J27" s="369" t="s">
        <v>463</v>
      </c>
    </row>
    <row r="28" spans="1:10" ht="13.5" customHeight="1" x14ac:dyDescent="0.15">
      <c r="A28" s="39" t="s">
        <v>196</v>
      </c>
      <c r="B28" s="276" t="s">
        <v>404</v>
      </c>
      <c r="C28" s="287"/>
      <c r="D28" s="85" t="s">
        <v>461</v>
      </c>
      <c r="E28" s="308"/>
      <c r="F28" s="324"/>
      <c r="G28" s="339" t="s">
        <v>463</v>
      </c>
      <c r="H28" s="308"/>
      <c r="I28" s="324"/>
      <c r="J28" s="369" t="s">
        <v>463</v>
      </c>
    </row>
    <row r="29" spans="1:10" ht="13.5" customHeight="1" x14ac:dyDescent="0.15">
      <c r="A29" s="39" t="s">
        <v>197</v>
      </c>
      <c r="B29" s="276" t="s">
        <v>405</v>
      </c>
      <c r="C29" s="287"/>
      <c r="D29" s="85" t="s">
        <v>461</v>
      </c>
      <c r="E29" s="308"/>
      <c r="F29" s="324"/>
      <c r="G29" s="339" t="s">
        <v>463</v>
      </c>
      <c r="H29" s="308"/>
      <c r="I29" s="324"/>
      <c r="J29" s="369" t="s">
        <v>463</v>
      </c>
    </row>
    <row r="30" spans="1:10" ht="27" customHeight="1" x14ac:dyDescent="0.15">
      <c r="A30" s="39" t="s">
        <v>198</v>
      </c>
      <c r="B30" s="647" t="s">
        <v>406</v>
      </c>
      <c r="C30" s="648"/>
      <c r="D30" s="93" t="s">
        <v>461</v>
      </c>
      <c r="E30" s="308"/>
      <c r="F30" s="325"/>
      <c r="G30" s="336" t="s">
        <v>463</v>
      </c>
      <c r="H30" s="308"/>
      <c r="I30" s="325"/>
      <c r="J30" s="371" t="s">
        <v>463</v>
      </c>
    </row>
    <row r="31" spans="1:10" ht="13.5" customHeight="1" x14ac:dyDescent="0.15">
      <c r="A31" s="631" t="s">
        <v>430</v>
      </c>
      <c r="B31" s="632"/>
      <c r="C31" s="633"/>
      <c r="D31" s="289" t="s">
        <v>461</v>
      </c>
      <c r="E31" s="299"/>
      <c r="F31" s="315"/>
      <c r="G31" s="333"/>
      <c r="H31" s="347"/>
      <c r="I31" s="315"/>
      <c r="J31" s="360"/>
    </row>
    <row r="32" spans="1:10" ht="13.5" customHeight="1" x14ac:dyDescent="0.15">
      <c r="A32" s="34" t="s">
        <v>431</v>
      </c>
      <c r="B32" s="278" t="s">
        <v>454</v>
      </c>
      <c r="C32" s="288"/>
      <c r="D32" s="295" t="s">
        <v>461</v>
      </c>
      <c r="E32" s="310" t="s">
        <v>463</v>
      </c>
      <c r="F32" s="326" t="s">
        <v>463</v>
      </c>
      <c r="G32" s="341" t="s">
        <v>463</v>
      </c>
      <c r="H32" s="355" t="s">
        <v>463</v>
      </c>
      <c r="I32" s="326" t="s">
        <v>463</v>
      </c>
      <c r="J32" s="372" t="s">
        <v>463</v>
      </c>
    </row>
    <row r="33" spans="1:10" ht="13.5" customHeight="1" x14ac:dyDescent="0.15">
      <c r="A33" s="34" t="s">
        <v>432</v>
      </c>
      <c r="B33" s="278" t="s">
        <v>455</v>
      </c>
      <c r="C33" s="288"/>
      <c r="D33" s="295" t="s">
        <v>461</v>
      </c>
      <c r="E33" s="310" t="s">
        <v>463</v>
      </c>
      <c r="F33" s="326" t="s">
        <v>463</v>
      </c>
      <c r="G33" s="341" t="s">
        <v>463</v>
      </c>
      <c r="H33" s="355" t="s">
        <v>463</v>
      </c>
      <c r="I33" s="326" t="s">
        <v>463</v>
      </c>
      <c r="J33" s="372" t="s">
        <v>463</v>
      </c>
    </row>
    <row r="34" spans="1:10" ht="27" customHeight="1" x14ac:dyDescent="0.15">
      <c r="A34" s="266" t="s">
        <v>433</v>
      </c>
      <c r="B34" s="619" t="s">
        <v>456</v>
      </c>
      <c r="C34" s="620"/>
      <c r="D34" s="289" t="s">
        <v>462</v>
      </c>
      <c r="E34" s="299" t="s">
        <v>463</v>
      </c>
      <c r="F34" s="315" t="s">
        <v>463</v>
      </c>
      <c r="G34" s="342"/>
      <c r="H34" s="347" t="s">
        <v>463</v>
      </c>
      <c r="I34" s="315" t="s">
        <v>463</v>
      </c>
      <c r="J34" s="360"/>
    </row>
    <row r="35" spans="1:10" ht="13.5" customHeight="1" thickBot="1" x14ac:dyDescent="0.2">
      <c r="A35" s="269" t="s">
        <v>434</v>
      </c>
      <c r="B35" s="621" t="s">
        <v>457</v>
      </c>
      <c r="C35" s="622"/>
      <c r="D35" s="294">
        <v>100</v>
      </c>
      <c r="E35" s="311" t="s">
        <v>463</v>
      </c>
      <c r="F35" s="327" t="s">
        <v>463</v>
      </c>
      <c r="G35" s="343"/>
      <c r="H35" s="356" t="s">
        <v>463</v>
      </c>
      <c r="I35" s="327" t="s">
        <v>463</v>
      </c>
      <c r="J35" s="373"/>
    </row>
    <row r="36" spans="1:10" ht="13.5" customHeight="1" thickBot="1" x14ac:dyDescent="0.2">
      <c r="A36" s="543" t="s">
        <v>435</v>
      </c>
      <c r="B36" s="544"/>
      <c r="C36" s="544"/>
      <c r="D36" s="545"/>
      <c r="E36" s="312"/>
      <c r="F36" s="328">
        <v>27724</v>
      </c>
      <c r="G36" s="344">
        <v>1E-4</v>
      </c>
      <c r="H36" s="357"/>
      <c r="I36" s="328">
        <v>27724</v>
      </c>
      <c r="J36" s="374">
        <v>1E-4</v>
      </c>
    </row>
    <row r="37" spans="1:10" ht="13.5" customHeight="1" thickBot="1" x14ac:dyDescent="0.2">
      <c r="A37" s="543" t="s">
        <v>436</v>
      </c>
      <c r="B37" s="544"/>
      <c r="C37" s="544"/>
      <c r="D37" s="545"/>
      <c r="E37" s="312"/>
      <c r="F37" s="328">
        <f t="array" ref="F37">IF(COUNT(F7,F9,F13,F19:F20,F22:F23,F32:F33)&gt;0,SUM(F7,F9,F13,F19:F20,F22:F23,F32:F33),"")</f>
        <v>27724</v>
      </c>
      <c r="G37" s="344">
        <v>5.4685828191097132E-5</v>
      </c>
      <c r="H37" s="357"/>
      <c r="I37" s="328">
        <f t="array" ref="I37">IF(COUNT(I7,I9,I13,I19:I20,I22:I23,I32:I33)&gt;0,SUM(I7,I9,I13,I19:I20,I22:I23,I32:I33),"")</f>
        <v>27724</v>
      </c>
      <c r="J37" s="375">
        <v>5.4685828191097132E-5</v>
      </c>
    </row>
    <row r="38" spans="1:10" ht="13.5" customHeight="1" x14ac:dyDescent="0.15">
      <c r="B38" s="279"/>
      <c r="C38" s="279"/>
    </row>
    <row r="39" spans="1:10" ht="13.5" customHeight="1" x14ac:dyDescent="0.15">
      <c r="B39" s="279"/>
      <c r="H39" s="358"/>
    </row>
    <row r="40" spans="1:10" ht="42" customHeight="1" x14ac:dyDescent="0.15">
      <c r="A40" s="539" t="s">
        <v>437</v>
      </c>
      <c r="B40" s="539"/>
      <c r="C40" s="539"/>
      <c r="D40" s="539"/>
      <c r="E40" s="539"/>
      <c r="F40" s="539"/>
      <c r="G40" s="539"/>
      <c r="H40" s="539"/>
      <c r="I40" s="539"/>
      <c r="J40" s="539"/>
    </row>
    <row r="41" spans="1:10" ht="42" customHeight="1" x14ac:dyDescent="0.15">
      <c r="A41" s="539"/>
      <c r="B41" s="539"/>
      <c r="C41" s="539"/>
      <c r="D41" s="539"/>
      <c r="E41" s="539"/>
      <c r="F41" s="539"/>
      <c r="G41" s="539"/>
      <c r="H41" s="539"/>
      <c r="I41" s="539"/>
      <c r="J41" s="539"/>
    </row>
    <row r="42" spans="1:10" ht="42" customHeight="1" x14ac:dyDescent="0.15">
      <c r="A42" s="539"/>
      <c r="B42" s="539"/>
      <c r="C42" s="539"/>
      <c r="D42" s="539"/>
      <c r="E42" s="539"/>
      <c r="F42" s="539"/>
      <c r="G42" s="539"/>
      <c r="H42" s="539"/>
      <c r="I42" s="539"/>
      <c r="J42" s="539"/>
    </row>
    <row r="43" spans="1:10" ht="13.5" customHeight="1" x14ac:dyDescent="0.15">
      <c r="A43" s="271"/>
      <c r="B43" s="617"/>
      <c r="C43" s="617"/>
      <c r="D43" s="617"/>
      <c r="E43" s="617"/>
      <c r="F43" s="617"/>
      <c r="G43" s="617"/>
      <c r="H43" s="617"/>
      <c r="I43" s="618"/>
    </row>
    <row r="44" spans="1:10" ht="13.5" customHeight="1" x14ac:dyDescent="0.15">
      <c r="A44" s="271"/>
      <c r="B44" s="279"/>
      <c r="C44" s="279"/>
      <c r="D44" s="279"/>
      <c r="E44" s="279"/>
      <c r="F44" s="279"/>
      <c r="G44" s="279"/>
      <c r="H44" s="279"/>
    </row>
    <row r="45" spans="1:10" ht="13.5" customHeight="1" x14ac:dyDescent="0.15">
      <c r="B45" s="627" t="s">
        <v>135</v>
      </c>
      <c r="C45" s="627"/>
      <c r="D45" s="628"/>
      <c r="E45" s="629">
        <v>1213192</v>
      </c>
      <c r="F45" s="630"/>
    </row>
    <row r="46" spans="1:10" ht="13.5" customHeight="1" x14ac:dyDescent="0.15">
      <c r="B46" s="280"/>
      <c r="C46" s="280"/>
      <c r="D46" s="296"/>
      <c r="E46" s="313"/>
      <c r="F46" s="313"/>
    </row>
    <row r="47" spans="1:10" ht="13.5" customHeight="1" x14ac:dyDescent="0.15">
      <c r="B47" s="623" t="s">
        <v>458</v>
      </c>
      <c r="C47" s="623"/>
      <c r="D47" s="624"/>
      <c r="E47" s="629">
        <f>IF((I37="")*(表1!J171=""),"",IFERROR(VALUE(I37),0)+IFERROR(VALUE(表1!J171),0))</f>
        <v>10638236</v>
      </c>
      <c r="F47" s="630"/>
    </row>
    <row r="48" spans="1:10" x14ac:dyDescent="0.15">
      <c r="B48" s="281"/>
      <c r="C48" s="281"/>
      <c r="E48" s="281"/>
      <c r="F48" s="281"/>
      <c r="G48" s="345"/>
    </row>
    <row r="49" spans="1:10" ht="13.5" customHeight="1" x14ac:dyDescent="0.15">
      <c r="B49" s="623" t="s">
        <v>459</v>
      </c>
      <c r="C49" s="623"/>
      <c r="D49" s="624"/>
      <c r="E49" s="625">
        <v>2.0984011908539327E-2</v>
      </c>
      <c r="F49" s="626"/>
    </row>
    <row r="50" spans="1:10" ht="13.5" customHeight="1" x14ac:dyDescent="0.15">
      <c r="B50" s="282"/>
      <c r="C50" s="282"/>
      <c r="D50" s="297"/>
      <c r="E50" s="297"/>
      <c r="G50" s="279"/>
    </row>
    <row r="51" spans="1:10" ht="13.5" customHeight="1" x14ac:dyDescent="0.15">
      <c r="B51" s="279"/>
      <c r="C51" s="279"/>
      <c r="D51" s="279"/>
      <c r="E51" s="279"/>
      <c r="F51" s="279"/>
      <c r="G51" s="279"/>
    </row>
    <row r="52" spans="1:10" ht="195.95" customHeight="1" x14ac:dyDescent="0.15">
      <c r="A52" s="539"/>
      <c r="B52" s="539"/>
      <c r="C52" s="539"/>
      <c r="D52" s="539"/>
      <c r="E52" s="539"/>
      <c r="F52" s="539"/>
      <c r="G52" s="539"/>
      <c r="H52" s="539"/>
      <c r="I52" s="539"/>
      <c r="J52" s="539"/>
    </row>
    <row r="53" spans="1:10" ht="385.5" customHeight="1" x14ac:dyDescent="0.15">
      <c r="A53" s="539"/>
      <c r="B53" s="539"/>
      <c r="C53" s="539"/>
      <c r="D53" s="539"/>
      <c r="E53" s="539"/>
      <c r="F53" s="539"/>
      <c r="G53" s="539"/>
      <c r="H53" s="539"/>
      <c r="I53" s="539"/>
      <c r="J53" s="539"/>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8" customWidth="1"/>
    <col min="2" max="2" width="36.375" style="178" customWidth="1"/>
    <col min="3" max="5" width="14.625" style="178" customWidth="1"/>
    <col min="6" max="7" width="21.625" style="178" customWidth="1"/>
    <col min="8" max="8" width="14.625" style="178" customWidth="1"/>
    <col min="9" max="9" width="18.25" style="178" customWidth="1"/>
    <col min="10" max="10" width="19.625" style="178" customWidth="1"/>
    <col min="11" max="11" width="2" style="178" customWidth="1"/>
    <col min="12" max="16375" width="9" style="178" customWidth="1"/>
  </cols>
  <sheetData>
    <row r="1" spans="1:11" x14ac:dyDescent="0.15">
      <c r="A1" s="171" t="s">
        <v>156</v>
      </c>
      <c r="K1"/>
    </row>
    <row r="2" spans="1:11" x14ac:dyDescent="0.15">
      <c r="A2" s="661" t="s">
        <v>6</v>
      </c>
      <c r="B2" s="661"/>
      <c r="C2" s="661"/>
      <c r="D2" s="661"/>
      <c r="E2" s="661"/>
      <c r="F2" s="661"/>
      <c r="G2" s="661"/>
      <c r="H2" s="661"/>
      <c r="I2" s="661"/>
      <c r="J2" s="251" t="s">
        <v>373</v>
      </c>
    </row>
    <row r="3" spans="1:11" ht="14.25" thickBot="1" x14ac:dyDescent="0.2">
      <c r="A3" s="172" t="s">
        <v>375</v>
      </c>
      <c r="B3" s="172"/>
      <c r="C3" s="138"/>
      <c r="E3" s="208"/>
      <c r="F3" s="206"/>
      <c r="G3" s="138" t="s">
        <v>365</v>
      </c>
      <c r="H3" s="243" t="s">
        <v>368</v>
      </c>
      <c r="I3" s="185">
        <v>1</v>
      </c>
      <c r="J3" s="178" t="s">
        <v>36</v>
      </c>
      <c r="K3" s="17"/>
    </row>
    <row r="4" spans="1:11" ht="27" customHeight="1" x14ac:dyDescent="0.15">
      <c r="A4" s="696" t="s">
        <v>158</v>
      </c>
      <c r="B4" s="698" t="s">
        <v>312</v>
      </c>
      <c r="C4" s="700" t="s">
        <v>409</v>
      </c>
      <c r="D4" s="701"/>
      <c r="E4" s="702"/>
      <c r="F4" s="700" t="s">
        <v>409</v>
      </c>
      <c r="G4" s="702"/>
      <c r="H4" s="698" t="s">
        <v>420</v>
      </c>
      <c r="I4" s="698" t="s">
        <v>421</v>
      </c>
      <c r="J4" s="687" t="s">
        <v>422</v>
      </c>
    </row>
    <row r="5" spans="1:11" ht="38.25" customHeight="1" thickBot="1" x14ac:dyDescent="0.2">
      <c r="A5" s="697"/>
      <c r="B5" s="699"/>
      <c r="C5" s="186" t="s">
        <v>410</v>
      </c>
      <c r="D5" s="196" t="s">
        <v>411</v>
      </c>
      <c r="E5" s="209" t="s">
        <v>414</v>
      </c>
      <c r="F5" s="222" t="s">
        <v>417</v>
      </c>
      <c r="G5" s="222" t="s">
        <v>418</v>
      </c>
      <c r="H5" s="699"/>
      <c r="I5" s="699"/>
      <c r="J5" s="688"/>
    </row>
    <row r="6" spans="1:11" ht="15.95" customHeight="1" x14ac:dyDescent="0.15">
      <c r="A6" s="41" t="s">
        <v>159</v>
      </c>
      <c r="B6" s="179" t="s">
        <v>387</v>
      </c>
      <c r="C6" s="187"/>
      <c r="D6" s="197"/>
      <c r="E6" s="210"/>
      <c r="F6" s="223"/>
      <c r="G6" s="210"/>
      <c r="H6" s="244"/>
      <c r="I6" s="247"/>
      <c r="J6" s="252"/>
    </row>
    <row r="7" spans="1:11" ht="15.95" customHeight="1" x14ac:dyDescent="0.15">
      <c r="A7" s="39" t="s">
        <v>376</v>
      </c>
      <c r="B7" s="180" t="s">
        <v>388</v>
      </c>
      <c r="C7" s="188" t="s">
        <v>362</v>
      </c>
      <c r="D7" s="198" t="s">
        <v>362</v>
      </c>
      <c r="E7" s="211"/>
      <c r="F7" s="224"/>
      <c r="G7" s="233"/>
      <c r="H7" s="188" t="s">
        <v>362</v>
      </c>
      <c r="I7" s="188" t="s">
        <v>362</v>
      </c>
      <c r="J7" s="253" t="s">
        <v>362</v>
      </c>
    </row>
    <row r="8" spans="1:11" ht="15.95" customHeight="1" x14ac:dyDescent="0.15">
      <c r="A8" s="39" t="s">
        <v>377</v>
      </c>
      <c r="B8" s="180" t="s">
        <v>389</v>
      </c>
      <c r="C8" s="188" t="s">
        <v>362</v>
      </c>
      <c r="D8" s="198" t="s">
        <v>362</v>
      </c>
      <c r="E8" s="211" t="s">
        <v>362</v>
      </c>
      <c r="F8" s="224"/>
      <c r="G8" s="233"/>
      <c r="H8" s="188" t="s">
        <v>362</v>
      </c>
      <c r="I8" s="188" t="s">
        <v>362</v>
      </c>
      <c r="J8" s="253" t="s">
        <v>362</v>
      </c>
    </row>
    <row r="9" spans="1:11" ht="15.95" customHeight="1" x14ac:dyDescent="0.15">
      <c r="A9" s="39" t="s">
        <v>378</v>
      </c>
      <c r="B9" s="180" t="s">
        <v>390</v>
      </c>
      <c r="C9" s="188" t="s">
        <v>362</v>
      </c>
      <c r="D9" s="198" t="s">
        <v>362</v>
      </c>
      <c r="E9" s="211" t="s">
        <v>362</v>
      </c>
      <c r="F9" s="224"/>
      <c r="G9" s="233"/>
      <c r="H9" s="188" t="s">
        <v>362</v>
      </c>
      <c r="I9" s="188" t="s">
        <v>362</v>
      </c>
      <c r="J9" s="253" t="s">
        <v>362</v>
      </c>
    </row>
    <row r="10" spans="1:11" ht="15.95" customHeight="1" x14ac:dyDescent="0.15">
      <c r="A10" s="39" t="s">
        <v>379</v>
      </c>
      <c r="B10" s="181" t="s">
        <v>391</v>
      </c>
      <c r="C10" s="188" t="s">
        <v>362</v>
      </c>
      <c r="D10" s="198"/>
      <c r="E10" s="211" t="s">
        <v>362</v>
      </c>
      <c r="F10" s="224"/>
      <c r="G10" s="233"/>
      <c r="H10" s="188" t="s">
        <v>362</v>
      </c>
      <c r="I10" s="188" t="s">
        <v>362</v>
      </c>
      <c r="J10" s="253" t="s">
        <v>362</v>
      </c>
    </row>
    <row r="11" spans="1:11" ht="15.95" customHeight="1" x14ac:dyDescent="0.15">
      <c r="A11" s="39" t="s">
        <v>380</v>
      </c>
      <c r="B11" s="181" t="s">
        <v>392</v>
      </c>
      <c r="C11" s="189" t="s">
        <v>362</v>
      </c>
      <c r="D11" s="199" t="s">
        <v>362</v>
      </c>
      <c r="E11" s="212" t="s">
        <v>362</v>
      </c>
      <c r="F11" s="225"/>
      <c r="G11" s="234"/>
      <c r="H11" s="189" t="s">
        <v>362</v>
      </c>
      <c r="I11" s="189" t="s">
        <v>362</v>
      </c>
      <c r="J11" s="254" t="s">
        <v>362</v>
      </c>
    </row>
    <row r="12" spans="1:11" ht="15.95" customHeight="1" x14ac:dyDescent="0.15">
      <c r="A12" s="39" t="s">
        <v>381</v>
      </c>
      <c r="B12" s="180" t="s">
        <v>393</v>
      </c>
      <c r="C12" s="190" t="s">
        <v>362</v>
      </c>
      <c r="D12" s="200" t="s">
        <v>362</v>
      </c>
      <c r="E12" s="213" t="s">
        <v>362</v>
      </c>
      <c r="F12" s="226"/>
      <c r="G12" s="235"/>
      <c r="H12" s="143" t="s">
        <v>362</v>
      </c>
      <c r="I12" s="143" t="s">
        <v>362</v>
      </c>
      <c r="J12" s="255"/>
    </row>
    <row r="13" spans="1:11" ht="15.95" customHeight="1" x14ac:dyDescent="0.15">
      <c r="A13" s="39" t="s">
        <v>382</v>
      </c>
      <c r="B13" s="180" t="s">
        <v>394</v>
      </c>
      <c r="C13" s="188" t="s">
        <v>362</v>
      </c>
      <c r="D13" s="198" t="s">
        <v>362</v>
      </c>
      <c r="E13" s="211" t="s">
        <v>362</v>
      </c>
      <c r="F13" s="224"/>
      <c r="G13" s="233"/>
      <c r="H13" s="188" t="s">
        <v>362</v>
      </c>
      <c r="I13" s="188" t="s">
        <v>362</v>
      </c>
      <c r="J13" s="253" t="s">
        <v>362</v>
      </c>
    </row>
    <row r="14" spans="1:11" ht="15.95" customHeight="1" x14ac:dyDescent="0.15">
      <c r="A14" s="173"/>
      <c r="B14" s="72" t="s">
        <v>395</v>
      </c>
      <c r="C14" s="191" t="str">
        <f t="shared" ref="C14:J14" si="0">IF(COUNT(C7:C13)&gt;0,SUM(C7:C13),"")</f>
        <v/>
      </c>
      <c r="D14" s="201" t="str">
        <f t="shared" si="0"/>
        <v/>
      </c>
      <c r="E14" s="214" t="str">
        <f t="shared" si="0"/>
        <v/>
      </c>
      <c r="F14" s="225" t="str">
        <f t="shared" si="0"/>
        <v/>
      </c>
      <c r="G14" s="234" t="str">
        <f t="shared" si="0"/>
        <v/>
      </c>
      <c r="H14" s="188" t="str">
        <f t="shared" si="0"/>
        <v/>
      </c>
      <c r="I14" s="188" t="str">
        <f t="shared" si="0"/>
        <v/>
      </c>
      <c r="J14" s="256" t="str">
        <f t="shared" si="0"/>
        <v/>
      </c>
    </row>
    <row r="15" spans="1:11" ht="15.95" customHeight="1" x14ac:dyDescent="0.15">
      <c r="A15" s="38" t="s">
        <v>49</v>
      </c>
      <c r="B15" s="182" t="s">
        <v>396</v>
      </c>
      <c r="C15" s="192"/>
      <c r="D15" s="202"/>
      <c r="E15" s="215"/>
      <c r="F15" s="227"/>
      <c r="G15" s="236"/>
      <c r="H15" s="142"/>
      <c r="I15" s="142"/>
      <c r="J15" s="257"/>
    </row>
    <row r="16" spans="1:11" ht="15.95" customHeight="1" x14ac:dyDescent="0.15">
      <c r="A16" s="39" t="s">
        <v>376</v>
      </c>
      <c r="B16" s="180" t="s">
        <v>397</v>
      </c>
      <c r="C16" s="188" t="s">
        <v>362</v>
      </c>
      <c r="D16" s="198" t="s">
        <v>362</v>
      </c>
      <c r="E16" s="211" t="s">
        <v>362</v>
      </c>
      <c r="F16" s="224"/>
      <c r="G16" s="233"/>
      <c r="H16" s="188" t="s">
        <v>362</v>
      </c>
      <c r="I16" s="111" t="s">
        <v>362</v>
      </c>
      <c r="J16" s="253" t="s">
        <v>362</v>
      </c>
    </row>
    <row r="17" spans="1:10" ht="15.95" customHeight="1" x14ac:dyDescent="0.15">
      <c r="A17" s="39" t="s">
        <v>377</v>
      </c>
      <c r="B17" s="180" t="s">
        <v>398</v>
      </c>
      <c r="C17" s="188" t="s">
        <v>362</v>
      </c>
      <c r="D17" s="198" t="s">
        <v>362</v>
      </c>
      <c r="E17" s="211" t="s">
        <v>362</v>
      </c>
      <c r="F17" s="224"/>
      <c r="G17" s="233"/>
      <c r="H17" s="188" t="s">
        <v>362</v>
      </c>
      <c r="I17" s="111" t="s">
        <v>362</v>
      </c>
      <c r="J17" s="253" t="s">
        <v>362</v>
      </c>
    </row>
    <row r="18" spans="1:10" ht="15.95" customHeight="1" x14ac:dyDescent="0.15">
      <c r="A18" s="39" t="s">
        <v>378</v>
      </c>
      <c r="B18" s="180" t="s">
        <v>399</v>
      </c>
      <c r="C18" s="188" t="s">
        <v>362</v>
      </c>
      <c r="D18" s="198" t="s">
        <v>362</v>
      </c>
      <c r="E18" s="211" t="s">
        <v>362</v>
      </c>
      <c r="F18" s="224"/>
      <c r="G18" s="233">
        <v>0</v>
      </c>
      <c r="H18" s="188">
        <v>1386227</v>
      </c>
      <c r="I18" s="111">
        <v>27724</v>
      </c>
      <c r="J18" s="253">
        <v>1E-4</v>
      </c>
    </row>
    <row r="19" spans="1:10" ht="15.95" customHeight="1" x14ac:dyDescent="0.15">
      <c r="A19" s="39" t="s">
        <v>379</v>
      </c>
      <c r="B19" s="181" t="s">
        <v>400</v>
      </c>
      <c r="C19" s="188" t="s">
        <v>362</v>
      </c>
      <c r="D19" s="198" t="s">
        <v>362</v>
      </c>
      <c r="E19" s="211" t="s">
        <v>362</v>
      </c>
      <c r="F19" s="224"/>
      <c r="G19" s="233"/>
      <c r="H19" s="188" t="s">
        <v>362</v>
      </c>
      <c r="I19" s="111" t="s">
        <v>362</v>
      </c>
      <c r="J19" s="253" t="s">
        <v>362</v>
      </c>
    </row>
    <row r="20" spans="1:10" ht="15.95" customHeight="1" x14ac:dyDescent="0.15">
      <c r="A20" s="58" t="s">
        <v>380</v>
      </c>
      <c r="B20" s="70" t="s">
        <v>401</v>
      </c>
      <c r="C20" s="190" t="s">
        <v>362</v>
      </c>
      <c r="D20" s="200" t="s">
        <v>362</v>
      </c>
      <c r="E20" s="213" t="s">
        <v>362</v>
      </c>
      <c r="F20" s="226"/>
      <c r="G20" s="235"/>
      <c r="H20" s="143" t="s">
        <v>362</v>
      </c>
      <c r="I20" s="143" t="s">
        <v>362</v>
      </c>
      <c r="J20" s="255"/>
    </row>
    <row r="21" spans="1:10" ht="15.95" customHeight="1" x14ac:dyDescent="0.15">
      <c r="A21" s="58" t="s">
        <v>381</v>
      </c>
      <c r="B21" s="70" t="s">
        <v>394</v>
      </c>
      <c r="C21" s="188" t="s">
        <v>362</v>
      </c>
      <c r="D21" s="198" t="s">
        <v>362</v>
      </c>
      <c r="E21" s="211" t="s">
        <v>362</v>
      </c>
      <c r="F21" s="224"/>
      <c r="G21" s="233"/>
      <c r="H21" s="188" t="s">
        <v>362</v>
      </c>
      <c r="I21" s="111" t="s">
        <v>362</v>
      </c>
      <c r="J21" s="253" t="s">
        <v>362</v>
      </c>
    </row>
    <row r="22" spans="1:10" ht="15.95" customHeight="1" x14ac:dyDescent="0.15">
      <c r="A22" s="174"/>
      <c r="B22" s="71" t="s">
        <v>395</v>
      </c>
      <c r="C22" s="191" t="str">
        <f t="shared" ref="C22:J22" si="1">IF(COUNT(C16:C21)&gt;0,SUM(C16:C21),"")</f>
        <v/>
      </c>
      <c r="D22" s="201" t="str">
        <f t="shared" si="1"/>
        <v/>
      </c>
      <c r="E22" s="214" t="str">
        <f t="shared" si="1"/>
        <v/>
      </c>
      <c r="F22" s="225" t="str">
        <f t="shared" si="1"/>
        <v/>
      </c>
      <c r="G22" s="234">
        <f t="shared" si="1"/>
        <v>0</v>
      </c>
      <c r="H22" s="245">
        <f t="shared" si="1"/>
        <v>1386227</v>
      </c>
      <c r="I22" s="112">
        <f t="shared" si="1"/>
        <v>27724</v>
      </c>
      <c r="J22" s="254">
        <f t="shared" si="1"/>
        <v>1E-4</v>
      </c>
    </row>
    <row r="23" spans="1:10" ht="15.95" customHeight="1" x14ac:dyDescent="0.15">
      <c r="A23" s="175" t="s">
        <v>383</v>
      </c>
      <c r="B23" s="68" t="s">
        <v>402</v>
      </c>
      <c r="C23" s="193"/>
      <c r="D23" s="203"/>
      <c r="E23" s="216"/>
      <c r="F23" s="228"/>
      <c r="G23" s="237"/>
      <c r="H23" s="193" t="s">
        <v>362</v>
      </c>
      <c r="I23" s="116" t="s">
        <v>362</v>
      </c>
      <c r="J23" s="258" t="s">
        <v>362</v>
      </c>
    </row>
    <row r="24" spans="1:10" ht="15.95" customHeight="1" x14ac:dyDescent="0.15">
      <c r="A24" s="176" t="s">
        <v>166</v>
      </c>
      <c r="B24" s="183" t="s">
        <v>403</v>
      </c>
      <c r="C24" s="193" t="s">
        <v>362</v>
      </c>
      <c r="D24" s="203" t="s">
        <v>362</v>
      </c>
      <c r="E24" s="216" t="s">
        <v>362</v>
      </c>
      <c r="F24" s="228"/>
      <c r="G24" s="237"/>
      <c r="H24" s="193" t="s">
        <v>362</v>
      </c>
      <c r="I24" s="116" t="s">
        <v>362</v>
      </c>
      <c r="J24" s="258" t="s">
        <v>362</v>
      </c>
    </row>
    <row r="25" spans="1:10" ht="15.95" customHeight="1" x14ac:dyDescent="0.15">
      <c r="A25" s="176" t="s">
        <v>167</v>
      </c>
      <c r="B25" s="69" t="s">
        <v>404</v>
      </c>
      <c r="C25" s="193" t="s">
        <v>362</v>
      </c>
      <c r="D25" s="203" t="s">
        <v>362</v>
      </c>
      <c r="E25" s="216"/>
      <c r="F25" s="228"/>
      <c r="G25" s="237"/>
      <c r="H25" s="193" t="s">
        <v>362</v>
      </c>
      <c r="I25" s="116" t="s">
        <v>362</v>
      </c>
      <c r="J25" s="258" t="s">
        <v>362</v>
      </c>
    </row>
    <row r="26" spans="1:10" ht="15.95" customHeight="1" x14ac:dyDescent="0.15">
      <c r="A26" s="176" t="s">
        <v>384</v>
      </c>
      <c r="B26" s="69" t="s">
        <v>405</v>
      </c>
      <c r="C26" s="193" t="s">
        <v>362</v>
      </c>
      <c r="D26" s="203" t="s">
        <v>362</v>
      </c>
      <c r="E26" s="217" t="s">
        <v>362</v>
      </c>
      <c r="F26" s="228"/>
      <c r="G26" s="237"/>
      <c r="H26" s="193" t="s">
        <v>362</v>
      </c>
      <c r="I26" s="116" t="s">
        <v>362</v>
      </c>
      <c r="J26" s="258" t="s">
        <v>362</v>
      </c>
    </row>
    <row r="27" spans="1:10" ht="27" x14ac:dyDescent="0.15">
      <c r="A27" s="176" t="s">
        <v>385</v>
      </c>
      <c r="B27" s="183" t="s">
        <v>406</v>
      </c>
      <c r="C27" s="684" t="str">
        <f t="array" ref="C27">IF(COUNT(F27:G27)&gt;0,SUM(F27:G27),"")</f>
        <v/>
      </c>
      <c r="D27" s="685"/>
      <c r="E27" s="686"/>
      <c r="F27" s="229"/>
      <c r="G27" s="238"/>
      <c r="H27" s="193" t="s">
        <v>362</v>
      </c>
      <c r="I27" s="116" t="s">
        <v>362</v>
      </c>
      <c r="J27" s="258" t="s">
        <v>362</v>
      </c>
    </row>
    <row r="28" spans="1:10" ht="15.95" customHeight="1" x14ac:dyDescent="0.15">
      <c r="A28" s="690" t="s">
        <v>386</v>
      </c>
      <c r="B28" s="691"/>
      <c r="C28" s="194"/>
      <c r="D28" s="204"/>
      <c r="E28" s="218"/>
      <c r="F28" s="194"/>
      <c r="G28" s="218"/>
      <c r="H28" s="141"/>
      <c r="I28" s="248"/>
      <c r="J28" s="259"/>
    </row>
    <row r="29" spans="1:10" ht="15.95" customHeight="1" thickBot="1" x14ac:dyDescent="0.2">
      <c r="A29" s="177"/>
      <c r="B29" s="184" t="s">
        <v>407</v>
      </c>
      <c r="C29" s="195"/>
      <c r="D29" s="205"/>
      <c r="E29" s="219"/>
      <c r="F29" s="195"/>
      <c r="G29" s="219"/>
      <c r="H29" s="246">
        <f t="array" ref="H29">IF(COUNT(H14,H22:H27)&gt;0,SUM(H14,H22:H27),"")</f>
        <v>1386227</v>
      </c>
      <c r="I29" s="246">
        <f t="array" ref="I29">IF(COUNT(I14,I22:I27)&gt;0,SUM(I14,I22:I27),"")</f>
        <v>27724</v>
      </c>
      <c r="J29" s="260">
        <f t="array" ref="J29">IF(COUNT(J14,J22:J27)&gt;0,SUM(J14,J22:J27),"")</f>
        <v>1E-4</v>
      </c>
    </row>
    <row r="30" spans="1:10" x14ac:dyDescent="0.15">
      <c r="B30" s="185"/>
      <c r="C30" s="185"/>
      <c r="D30" s="185"/>
      <c r="E30" s="185"/>
      <c r="F30" s="185"/>
    </row>
    <row r="31" spans="1:10" ht="14.25" thickBot="1" x14ac:dyDescent="0.2">
      <c r="D31" s="206"/>
      <c r="E31" s="206"/>
      <c r="F31" s="206"/>
      <c r="G31" s="206"/>
      <c r="H31" s="206"/>
      <c r="I31" s="249"/>
      <c r="J31" s="17"/>
    </row>
    <row r="32" spans="1:10" ht="13.5" customHeight="1" x14ac:dyDescent="0.15">
      <c r="B32" s="692" t="s">
        <v>408</v>
      </c>
      <c r="C32" s="693"/>
      <c r="D32" s="694"/>
      <c r="E32" s="695"/>
      <c r="F32" s="230" t="s">
        <v>45</v>
      </c>
      <c r="G32" s="239" t="s">
        <v>419</v>
      </c>
      <c r="J32" s="17"/>
    </row>
    <row r="33" spans="1:11" x14ac:dyDescent="0.15">
      <c r="D33" s="682" t="s">
        <v>412</v>
      </c>
      <c r="E33" s="220" t="s">
        <v>415</v>
      </c>
      <c r="F33" s="194" t="s">
        <v>362</v>
      </c>
      <c r="G33" s="240" t="s">
        <v>362</v>
      </c>
      <c r="J33" s="17"/>
    </row>
    <row r="34" spans="1:11" x14ac:dyDescent="0.15">
      <c r="D34" s="682"/>
      <c r="E34" s="83" t="s">
        <v>416</v>
      </c>
      <c r="F34" s="231"/>
      <c r="G34" s="241"/>
      <c r="J34" s="17"/>
    </row>
    <row r="35" spans="1:11" ht="13.5" customHeight="1" x14ac:dyDescent="0.15">
      <c r="B35" s="680"/>
      <c r="C35" s="681"/>
      <c r="D35" s="682" t="s">
        <v>413</v>
      </c>
      <c r="E35" s="83" t="s">
        <v>416</v>
      </c>
      <c r="F35" s="231" t="s">
        <v>362</v>
      </c>
      <c r="G35" s="241" t="s">
        <v>362</v>
      </c>
      <c r="J35" s="17"/>
    </row>
    <row r="36" spans="1:11" ht="14.25" thickBot="1" x14ac:dyDescent="0.2">
      <c r="D36" s="683"/>
      <c r="E36" s="221" t="s">
        <v>415</v>
      </c>
      <c r="F36" s="232"/>
      <c r="G36" s="242"/>
      <c r="J36" s="17"/>
    </row>
    <row r="37" spans="1:11" x14ac:dyDescent="0.15">
      <c r="D37" s="207"/>
      <c r="E37" s="207"/>
      <c r="F37" s="207"/>
      <c r="G37" s="207"/>
      <c r="H37" s="207"/>
      <c r="I37" s="250"/>
      <c r="J37" s="17"/>
    </row>
    <row r="38" spans="1:11" ht="13.5" customHeight="1" x14ac:dyDescent="0.15">
      <c r="A38" s="689" t="s">
        <v>311</v>
      </c>
      <c r="B38" s="689"/>
      <c r="C38" s="689"/>
      <c r="D38" s="689"/>
      <c r="E38" s="689"/>
      <c r="F38" s="689"/>
      <c r="G38" s="689"/>
      <c r="H38" s="689"/>
      <c r="I38" s="689"/>
      <c r="J38" s="689"/>
      <c r="K38" s="689"/>
    </row>
    <row r="39" spans="1:11" ht="182.1" customHeight="1" x14ac:dyDescent="0.15">
      <c r="A39" s="689"/>
      <c r="B39" s="689"/>
      <c r="C39" s="689"/>
      <c r="D39" s="689"/>
      <c r="E39" s="689"/>
      <c r="F39" s="689"/>
      <c r="G39" s="689"/>
      <c r="H39" s="689"/>
      <c r="I39" s="689"/>
      <c r="J39" s="689"/>
      <c r="K39" s="689"/>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4" width="9" style="169" customWidth="1"/>
    <col min="15"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156</v>
      </c>
      <c r="B1" s="29"/>
      <c r="C1" s="29"/>
      <c r="D1" s="29"/>
      <c r="E1" s="29"/>
      <c r="F1" s="29"/>
      <c r="G1" s="29"/>
      <c r="H1" s="29"/>
      <c r="I1" s="29"/>
      <c r="J1" s="29"/>
      <c r="K1"/>
      <c r="L1"/>
      <c r="M1" s="29"/>
    </row>
    <row r="2" spans="1:13" x14ac:dyDescent="0.15">
      <c r="A2" s="713" t="s">
        <v>6</v>
      </c>
      <c r="B2" s="713"/>
      <c r="C2" s="713"/>
      <c r="D2" s="713"/>
      <c r="E2" s="713"/>
      <c r="F2" s="713"/>
      <c r="G2" s="713"/>
      <c r="H2" s="713"/>
      <c r="I2" s="713"/>
      <c r="J2" s="713"/>
      <c r="K2" s="713"/>
      <c r="L2" s="63"/>
      <c r="M2" s="154" t="s">
        <v>373</v>
      </c>
    </row>
    <row r="3" spans="1:13" ht="14.25" thickBot="1" x14ac:dyDescent="0.2">
      <c r="A3" s="29" t="s">
        <v>157</v>
      </c>
      <c r="B3" s="63"/>
      <c r="C3" s="63"/>
      <c r="D3" s="98"/>
      <c r="E3" s="98"/>
      <c r="F3" s="121"/>
      <c r="G3" s="135" t="s">
        <v>365</v>
      </c>
      <c r="H3" s="137"/>
      <c r="I3" s="138" t="s">
        <v>368</v>
      </c>
      <c r="J3" s="139">
        <v>1</v>
      </c>
      <c r="K3" s="149"/>
      <c r="L3" s="151"/>
      <c r="M3" s="151" t="s">
        <v>36</v>
      </c>
    </row>
    <row r="4" spans="1:13" ht="24" customHeight="1" x14ac:dyDescent="0.15">
      <c r="A4" s="30"/>
      <c r="B4" s="64"/>
      <c r="C4" s="731" t="s">
        <v>348</v>
      </c>
      <c r="D4" s="732"/>
      <c r="E4" s="114"/>
      <c r="F4" s="114"/>
      <c r="G4" s="114"/>
      <c r="H4" s="114"/>
      <c r="I4" s="114"/>
      <c r="J4" s="114"/>
      <c r="K4" s="114"/>
      <c r="L4" s="114"/>
      <c r="M4" s="155"/>
    </row>
    <row r="5" spans="1:13" ht="52.5" customHeight="1" x14ac:dyDescent="0.15">
      <c r="A5" s="31" t="s">
        <v>158</v>
      </c>
      <c r="B5" s="65" t="s">
        <v>312</v>
      </c>
      <c r="C5" s="65" t="s">
        <v>349</v>
      </c>
      <c r="D5" s="733" t="s">
        <v>361</v>
      </c>
      <c r="E5" s="717" t="s">
        <v>363</v>
      </c>
      <c r="F5" s="719" t="s">
        <v>364</v>
      </c>
      <c r="G5" s="721" t="s">
        <v>366</v>
      </c>
      <c r="H5" s="735" t="s">
        <v>367</v>
      </c>
      <c r="I5" s="735" t="s">
        <v>369</v>
      </c>
      <c r="J5" s="736" t="s">
        <v>370</v>
      </c>
      <c r="K5" s="735" t="s">
        <v>371</v>
      </c>
      <c r="L5" s="736" t="s">
        <v>372</v>
      </c>
      <c r="M5" s="726" t="s">
        <v>374</v>
      </c>
    </row>
    <row r="6" spans="1:13" ht="40.5" customHeight="1" thickBot="1" x14ac:dyDescent="0.2">
      <c r="A6" s="32"/>
      <c r="B6" s="66"/>
      <c r="C6" s="66"/>
      <c r="D6" s="734"/>
      <c r="E6" s="718"/>
      <c r="F6" s="720"/>
      <c r="G6" s="722"/>
      <c r="H6" s="718"/>
      <c r="I6" s="718"/>
      <c r="J6" s="737"/>
      <c r="K6" s="718"/>
      <c r="L6" s="737"/>
      <c r="M6" s="727"/>
    </row>
    <row r="7" spans="1:13" ht="14.1" customHeight="1" x14ac:dyDescent="0.15">
      <c r="A7" s="33" t="s">
        <v>159</v>
      </c>
      <c r="B7" s="67" t="s">
        <v>313</v>
      </c>
      <c r="C7" s="78">
        <v>0</v>
      </c>
      <c r="D7" s="99"/>
      <c r="E7" s="115"/>
      <c r="F7" s="122"/>
      <c r="G7" s="115"/>
      <c r="H7" s="115"/>
      <c r="I7" s="115"/>
      <c r="J7" s="140"/>
      <c r="K7" s="115"/>
      <c r="L7" s="122"/>
      <c r="M7" s="156"/>
    </row>
    <row r="8" spans="1:13" ht="27" customHeight="1" x14ac:dyDescent="0.15">
      <c r="A8" s="34" t="s">
        <v>160</v>
      </c>
      <c r="B8" s="68" t="s">
        <v>314</v>
      </c>
      <c r="C8" s="79">
        <v>0</v>
      </c>
      <c r="D8" s="100"/>
      <c r="E8" s="116"/>
      <c r="F8" s="123"/>
      <c r="G8" s="116"/>
      <c r="H8" s="116"/>
      <c r="I8" s="116"/>
      <c r="J8" s="141"/>
      <c r="K8" s="116"/>
      <c r="L8" s="123"/>
      <c r="M8" s="157"/>
    </row>
    <row r="9" spans="1:13" ht="14.1" customHeight="1" x14ac:dyDescent="0.15">
      <c r="A9" s="35" t="s">
        <v>161</v>
      </c>
      <c r="B9" s="728" t="s">
        <v>133</v>
      </c>
      <c r="C9" s="80">
        <v>0</v>
      </c>
      <c r="D9" s="101"/>
      <c r="E9" s="110"/>
      <c r="F9" s="124"/>
      <c r="G9" s="110"/>
      <c r="H9" s="110"/>
      <c r="I9" s="110"/>
      <c r="J9" s="142"/>
      <c r="K9" s="110"/>
      <c r="L9" s="124"/>
      <c r="M9" s="158"/>
    </row>
    <row r="10" spans="1:13" ht="14.1" customHeight="1" x14ac:dyDescent="0.15">
      <c r="A10" s="36" t="s">
        <v>162</v>
      </c>
      <c r="B10" s="729"/>
      <c r="C10" s="81">
        <v>20</v>
      </c>
      <c r="D10" s="102"/>
      <c r="E10" s="111"/>
      <c r="F10" s="125"/>
      <c r="G10" s="111"/>
      <c r="H10" s="111"/>
      <c r="I10" s="111"/>
      <c r="J10" s="143"/>
      <c r="K10" s="111"/>
      <c r="L10" s="125"/>
      <c r="M10" s="159"/>
    </row>
    <row r="11" spans="1:13" ht="14.1" customHeight="1" x14ac:dyDescent="0.15">
      <c r="A11" s="36" t="s">
        <v>163</v>
      </c>
      <c r="B11" s="729"/>
      <c r="C11" s="81">
        <v>50</v>
      </c>
      <c r="D11" s="102"/>
      <c r="E11" s="111"/>
      <c r="F11" s="125"/>
      <c r="G11" s="111"/>
      <c r="H11" s="111"/>
      <c r="I11" s="111"/>
      <c r="J11" s="143"/>
      <c r="K11" s="111"/>
      <c r="L11" s="125"/>
      <c r="M11" s="159"/>
    </row>
    <row r="12" spans="1:13" ht="14.1" customHeight="1" x14ac:dyDescent="0.15">
      <c r="A12" s="36" t="s">
        <v>164</v>
      </c>
      <c r="B12" s="729"/>
      <c r="C12" s="81">
        <v>100</v>
      </c>
      <c r="D12" s="102"/>
      <c r="E12" s="111"/>
      <c r="F12" s="125"/>
      <c r="G12" s="111"/>
      <c r="H12" s="111"/>
      <c r="I12" s="111"/>
      <c r="J12" s="143"/>
      <c r="K12" s="111"/>
      <c r="L12" s="125"/>
      <c r="M12" s="159"/>
    </row>
    <row r="13" spans="1:13" ht="14.1" customHeight="1" x14ac:dyDescent="0.15">
      <c r="A13" s="37" t="s">
        <v>165</v>
      </c>
      <c r="B13" s="730"/>
      <c r="C13" s="82">
        <v>150</v>
      </c>
      <c r="D13" s="103"/>
      <c r="E13" s="112"/>
      <c r="F13" s="126"/>
      <c r="G13" s="112"/>
      <c r="H13" s="112"/>
      <c r="I13" s="112"/>
      <c r="J13" s="144"/>
      <c r="K13" s="112"/>
      <c r="L13" s="126"/>
      <c r="M13" s="160"/>
    </row>
    <row r="14" spans="1:13" ht="14.1" customHeight="1" x14ac:dyDescent="0.15">
      <c r="A14" s="34" t="s">
        <v>166</v>
      </c>
      <c r="B14" s="69" t="s">
        <v>315</v>
      </c>
      <c r="C14" s="83">
        <v>0</v>
      </c>
      <c r="D14" s="100"/>
      <c r="E14" s="116"/>
      <c r="F14" s="123"/>
      <c r="G14" s="116"/>
      <c r="H14" s="116"/>
      <c r="I14" s="116"/>
      <c r="J14" s="141"/>
      <c r="K14" s="116"/>
      <c r="L14" s="123"/>
      <c r="M14" s="157"/>
    </row>
    <row r="15" spans="1:13" ht="14.1" customHeight="1" x14ac:dyDescent="0.15">
      <c r="A15" s="34" t="s">
        <v>167</v>
      </c>
      <c r="B15" s="69" t="s">
        <v>316</v>
      </c>
      <c r="C15" s="83">
        <v>0</v>
      </c>
      <c r="D15" s="100"/>
      <c r="E15" s="116"/>
      <c r="F15" s="123"/>
      <c r="G15" s="116"/>
      <c r="H15" s="116"/>
      <c r="I15" s="116"/>
      <c r="J15" s="141"/>
      <c r="K15" s="116"/>
      <c r="L15" s="123"/>
      <c r="M15" s="157"/>
    </row>
    <row r="16" spans="1:13" ht="14.1" customHeight="1" x14ac:dyDescent="0.15">
      <c r="A16" s="35" t="s">
        <v>168</v>
      </c>
      <c r="B16" s="723" t="s">
        <v>317</v>
      </c>
      <c r="C16" s="80">
        <v>20</v>
      </c>
      <c r="D16" s="101"/>
      <c r="E16" s="110"/>
      <c r="F16" s="124"/>
      <c r="G16" s="110"/>
      <c r="H16" s="110"/>
      <c r="I16" s="110"/>
      <c r="J16" s="142"/>
      <c r="K16" s="110"/>
      <c r="L16" s="124"/>
      <c r="M16" s="158"/>
    </row>
    <row r="17" spans="1:13" ht="14.1" customHeight="1" x14ac:dyDescent="0.15">
      <c r="A17" s="36" t="s">
        <v>169</v>
      </c>
      <c r="B17" s="724"/>
      <c r="C17" s="81">
        <v>50</v>
      </c>
      <c r="D17" s="102"/>
      <c r="E17" s="111"/>
      <c r="F17" s="125"/>
      <c r="G17" s="111"/>
      <c r="H17" s="111"/>
      <c r="I17" s="111"/>
      <c r="J17" s="143"/>
      <c r="K17" s="111"/>
      <c r="L17" s="125"/>
      <c r="M17" s="159"/>
    </row>
    <row r="18" spans="1:13" ht="14.1" customHeight="1" x14ac:dyDescent="0.15">
      <c r="A18" s="36" t="s">
        <v>170</v>
      </c>
      <c r="B18" s="724"/>
      <c r="C18" s="81">
        <v>100</v>
      </c>
      <c r="D18" s="102"/>
      <c r="E18" s="111"/>
      <c r="F18" s="125"/>
      <c r="G18" s="111"/>
      <c r="H18" s="111"/>
      <c r="I18" s="111"/>
      <c r="J18" s="143"/>
      <c r="K18" s="111"/>
      <c r="L18" s="125"/>
      <c r="M18" s="159"/>
    </row>
    <row r="19" spans="1:13" ht="14.1" customHeight="1" x14ac:dyDescent="0.15">
      <c r="A19" s="37" t="s">
        <v>171</v>
      </c>
      <c r="B19" s="725"/>
      <c r="C19" s="82">
        <v>150</v>
      </c>
      <c r="D19" s="103"/>
      <c r="E19" s="112"/>
      <c r="F19" s="126"/>
      <c r="G19" s="112"/>
      <c r="H19" s="112"/>
      <c r="I19" s="112"/>
      <c r="J19" s="144"/>
      <c r="K19" s="112"/>
      <c r="L19" s="126"/>
      <c r="M19" s="160"/>
    </row>
    <row r="20" spans="1:13" ht="14.1" customHeight="1" x14ac:dyDescent="0.15">
      <c r="A20" s="38" t="s">
        <v>172</v>
      </c>
      <c r="B20" s="714" t="s">
        <v>318</v>
      </c>
      <c r="C20" s="84">
        <v>0</v>
      </c>
      <c r="D20" s="101"/>
      <c r="E20" s="110"/>
      <c r="F20" s="124"/>
      <c r="G20" s="110"/>
      <c r="H20" s="110"/>
      <c r="I20" s="110"/>
      <c r="J20" s="142"/>
      <c r="K20" s="110"/>
      <c r="L20" s="124"/>
      <c r="M20" s="158"/>
    </row>
    <row r="21" spans="1:13" ht="14.1" customHeight="1" x14ac:dyDescent="0.15">
      <c r="A21" s="39" t="s">
        <v>173</v>
      </c>
      <c r="B21" s="715"/>
      <c r="C21" s="85">
        <v>20</v>
      </c>
      <c r="D21" s="102"/>
      <c r="E21" s="111"/>
      <c r="F21" s="125"/>
      <c r="G21" s="111"/>
      <c r="H21" s="111"/>
      <c r="I21" s="111"/>
      <c r="J21" s="143"/>
      <c r="K21" s="111"/>
      <c r="L21" s="127"/>
      <c r="M21" s="161"/>
    </row>
    <row r="22" spans="1:13" s="170" customFormat="1" ht="14.1" customHeight="1" x14ac:dyDescent="0.15">
      <c r="A22" s="39" t="s">
        <v>174</v>
      </c>
      <c r="B22" s="715"/>
      <c r="C22" s="85">
        <v>30</v>
      </c>
      <c r="D22" s="102"/>
      <c r="E22" s="111"/>
      <c r="F22" s="127"/>
      <c r="G22" s="111"/>
      <c r="H22" s="111"/>
      <c r="I22" s="111"/>
      <c r="J22" s="108"/>
      <c r="K22" s="111"/>
      <c r="L22" s="127"/>
      <c r="M22" s="161"/>
    </row>
    <row r="23" spans="1:13" s="170" customFormat="1" ht="14.1" customHeight="1" x14ac:dyDescent="0.15">
      <c r="A23" s="39" t="s">
        <v>175</v>
      </c>
      <c r="B23" s="715"/>
      <c r="C23" s="85">
        <v>50</v>
      </c>
      <c r="D23" s="102"/>
      <c r="E23" s="111"/>
      <c r="F23" s="127"/>
      <c r="G23" s="111"/>
      <c r="H23" s="111"/>
      <c r="I23" s="111"/>
      <c r="J23" s="108"/>
      <c r="K23" s="111"/>
      <c r="L23" s="127"/>
      <c r="M23" s="161"/>
    </row>
    <row r="24" spans="1:13" s="170" customFormat="1" ht="14.1" customHeight="1" x14ac:dyDescent="0.15">
      <c r="A24" s="39" t="s">
        <v>176</v>
      </c>
      <c r="B24" s="715"/>
      <c r="C24" s="85">
        <v>100</v>
      </c>
      <c r="D24" s="102"/>
      <c r="E24" s="111"/>
      <c r="F24" s="127"/>
      <c r="G24" s="111"/>
      <c r="H24" s="111"/>
      <c r="I24" s="111"/>
      <c r="J24" s="108"/>
      <c r="K24" s="111"/>
      <c r="L24" s="127"/>
      <c r="M24" s="161"/>
    </row>
    <row r="25" spans="1:13" s="170" customFormat="1" ht="14.1" customHeight="1" x14ac:dyDescent="0.15">
      <c r="A25" s="40" t="s">
        <v>177</v>
      </c>
      <c r="B25" s="716"/>
      <c r="C25" s="86">
        <v>150</v>
      </c>
      <c r="D25" s="103"/>
      <c r="E25" s="112"/>
      <c r="F25" s="128"/>
      <c r="G25" s="112"/>
      <c r="H25" s="112"/>
      <c r="I25" s="112"/>
      <c r="J25" s="145"/>
      <c r="K25" s="112"/>
      <c r="L25" s="128"/>
      <c r="M25" s="162"/>
    </row>
    <row r="26" spans="1:13" s="170" customFormat="1" ht="14.1" customHeight="1" x14ac:dyDescent="0.15">
      <c r="A26" s="41" t="s">
        <v>178</v>
      </c>
      <c r="B26" s="563" t="s">
        <v>319</v>
      </c>
      <c r="C26" s="84">
        <v>10</v>
      </c>
      <c r="D26" s="101"/>
      <c r="E26" s="110"/>
      <c r="F26" s="129"/>
      <c r="G26" s="110"/>
      <c r="H26" s="110"/>
      <c r="I26" s="110"/>
      <c r="J26" s="107"/>
      <c r="K26" s="110"/>
      <c r="L26" s="129"/>
      <c r="M26" s="163"/>
    </row>
    <row r="27" spans="1:13" s="170" customFormat="1" ht="14.1" customHeight="1" x14ac:dyDescent="0.15">
      <c r="A27" s="42" t="s">
        <v>179</v>
      </c>
      <c r="B27" s="573"/>
      <c r="C27" s="85">
        <v>20</v>
      </c>
      <c r="D27" s="102"/>
      <c r="E27" s="111"/>
      <c r="F27" s="127"/>
      <c r="G27" s="111"/>
      <c r="H27" s="111"/>
      <c r="I27" s="111"/>
      <c r="J27" s="108"/>
      <c r="K27" s="111"/>
      <c r="L27" s="127"/>
      <c r="M27" s="161"/>
    </row>
    <row r="28" spans="1:13" s="170" customFormat="1" ht="14.1" customHeight="1" x14ac:dyDescent="0.15">
      <c r="A28" s="42" t="s">
        <v>180</v>
      </c>
      <c r="B28" s="573"/>
      <c r="C28" s="85">
        <v>50</v>
      </c>
      <c r="D28" s="102"/>
      <c r="E28" s="111"/>
      <c r="F28" s="127"/>
      <c r="G28" s="111"/>
      <c r="H28" s="111"/>
      <c r="I28" s="111"/>
      <c r="J28" s="108"/>
      <c r="K28" s="111"/>
      <c r="L28" s="127"/>
      <c r="M28" s="161"/>
    </row>
    <row r="29" spans="1:13" s="170" customFormat="1" ht="14.1" customHeight="1" x14ac:dyDescent="0.15">
      <c r="A29" s="42" t="s">
        <v>181</v>
      </c>
      <c r="B29" s="573"/>
      <c r="C29" s="85">
        <v>100</v>
      </c>
      <c r="D29" s="104"/>
      <c r="E29" s="111"/>
      <c r="F29" s="127"/>
      <c r="G29" s="111"/>
      <c r="H29" s="111"/>
      <c r="I29" s="111"/>
      <c r="J29" s="108"/>
      <c r="K29" s="111"/>
      <c r="L29" s="127"/>
      <c r="M29" s="161"/>
    </row>
    <row r="30" spans="1:13" s="170" customFormat="1" ht="14.1" customHeight="1" x14ac:dyDescent="0.15">
      <c r="A30" s="42" t="s">
        <v>182</v>
      </c>
      <c r="B30" s="565"/>
      <c r="C30" s="86">
        <v>150</v>
      </c>
      <c r="D30" s="103"/>
      <c r="E30" s="112"/>
      <c r="F30" s="128"/>
      <c r="G30" s="112"/>
      <c r="H30" s="112"/>
      <c r="I30" s="112"/>
      <c r="J30" s="145"/>
      <c r="K30" s="112"/>
      <c r="L30" s="128"/>
      <c r="M30" s="162"/>
    </row>
    <row r="31" spans="1:13" s="170" customFormat="1" ht="14.1" customHeight="1" x14ac:dyDescent="0.15">
      <c r="A31" s="43" t="s">
        <v>183</v>
      </c>
      <c r="B31" s="572" t="s">
        <v>320</v>
      </c>
      <c r="C31" s="84">
        <v>10</v>
      </c>
      <c r="D31" s="101"/>
      <c r="E31" s="117"/>
      <c r="F31" s="130"/>
      <c r="G31" s="117"/>
      <c r="H31" s="117"/>
      <c r="I31" s="117"/>
      <c r="J31" s="146"/>
      <c r="K31" s="117"/>
      <c r="L31" s="130"/>
      <c r="M31" s="164"/>
    </row>
    <row r="32" spans="1:13" s="170" customFormat="1" ht="14.1" customHeight="1" x14ac:dyDescent="0.15">
      <c r="A32" s="42" t="s">
        <v>184</v>
      </c>
      <c r="B32" s="573"/>
      <c r="C32" s="85">
        <v>20</v>
      </c>
      <c r="D32" s="102"/>
      <c r="E32" s="111"/>
      <c r="F32" s="127"/>
      <c r="G32" s="111"/>
      <c r="H32" s="111"/>
      <c r="I32" s="111"/>
      <c r="J32" s="108"/>
      <c r="K32" s="111"/>
      <c r="L32" s="127"/>
      <c r="M32" s="161"/>
    </row>
    <row r="33" spans="1:13" s="170" customFormat="1" ht="14.1" customHeight="1" x14ac:dyDescent="0.15">
      <c r="A33" s="42" t="s">
        <v>185</v>
      </c>
      <c r="B33" s="573"/>
      <c r="C33" s="85">
        <v>50</v>
      </c>
      <c r="D33" s="102"/>
      <c r="E33" s="111"/>
      <c r="F33" s="127"/>
      <c r="G33" s="111"/>
      <c r="H33" s="111"/>
      <c r="I33" s="111"/>
      <c r="J33" s="108"/>
      <c r="K33" s="111"/>
      <c r="L33" s="127"/>
      <c r="M33" s="161"/>
    </row>
    <row r="34" spans="1:13" s="170" customFormat="1" ht="14.1" customHeight="1" x14ac:dyDescent="0.15">
      <c r="A34" s="42" t="s">
        <v>186</v>
      </c>
      <c r="B34" s="573"/>
      <c r="C34" s="85">
        <v>100</v>
      </c>
      <c r="D34" s="102"/>
      <c r="E34" s="111"/>
      <c r="F34" s="127"/>
      <c r="G34" s="111"/>
      <c r="H34" s="111"/>
      <c r="I34" s="111"/>
      <c r="J34" s="108"/>
      <c r="K34" s="111"/>
      <c r="L34" s="127"/>
      <c r="M34" s="161"/>
    </row>
    <row r="35" spans="1:13" s="170" customFormat="1" ht="14.1" customHeight="1" x14ac:dyDescent="0.15">
      <c r="A35" s="42" t="s">
        <v>187</v>
      </c>
      <c r="B35" s="574"/>
      <c r="C35" s="86">
        <v>150</v>
      </c>
      <c r="D35" s="104"/>
      <c r="E35" s="111"/>
      <c r="F35" s="127"/>
      <c r="G35" s="112"/>
      <c r="H35" s="112"/>
      <c r="I35" s="112"/>
      <c r="J35" s="108"/>
      <c r="K35" s="111"/>
      <c r="L35" s="127"/>
      <c r="M35" s="161"/>
    </row>
    <row r="36" spans="1:13" s="170" customFormat="1" ht="14.1" customHeight="1" x14ac:dyDescent="0.15">
      <c r="A36" s="44" t="s">
        <v>188</v>
      </c>
      <c r="B36" s="572" t="s">
        <v>321</v>
      </c>
      <c r="C36" s="84">
        <v>20</v>
      </c>
      <c r="D36" s="105"/>
      <c r="E36" s="117"/>
      <c r="F36" s="130"/>
      <c r="G36" s="117"/>
      <c r="H36" s="117"/>
      <c r="I36" s="117"/>
      <c r="J36" s="146"/>
      <c r="K36" s="117"/>
      <c r="L36" s="130"/>
      <c r="M36" s="164"/>
    </row>
    <row r="37" spans="1:13" s="170" customFormat="1" ht="14.1" customHeight="1" x14ac:dyDescent="0.15">
      <c r="A37" s="42" t="s">
        <v>189</v>
      </c>
      <c r="B37" s="573"/>
      <c r="C37" s="85">
        <v>50</v>
      </c>
      <c r="D37" s="102"/>
      <c r="E37" s="111"/>
      <c r="F37" s="127"/>
      <c r="G37" s="111"/>
      <c r="H37" s="111"/>
      <c r="I37" s="111"/>
      <c r="J37" s="108"/>
      <c r="K37" s="111"/>
      <c r="L37" s="127"/>
      <c r="M37" s="161"/>
    </row>
    <row r="38" spans="1:13" s="170" customFormat="1" ht="14.1" customHeight="1" x14ac:dyDescent="0.15">
      <c r="A38" s="42" t="s">
        <v>190</v>
      </c>
      <c r="B38" s="573"/>
      <c r="C38" s="85">
        <v>100</v>
      </c>
      <c r="D38" s="102"/>
      <c r="E38" s="111"/>
      <c r="F38" s="127"/>
      <c r="G38" s="111"/>
      <c r="H38" s="111"/>
      <c r="I38" s="111"/>
      <c r="J38" s="108"/>
      <c r="K38" s="111"/>
      <c r="L38" s="127"/>
      <c r="M38" s="161"/>
    </row>
    <row r="39" spans="1:13" s="170" customFormat="1" ht="14.1" customHeight="1" x14ac:dyDescent="0.15">
      <c r="A39" s="45" t="s">
        <v>191</v>
      </c>
      <c r="B39" s="574"/>
      <c r="C39" s="86">
        <v>150</v>
      </c>
      <c r="D39" s="104"/>
      <c r="E39" s="112"/>
      <c r="F39" s="128"/>
      <c r="G39" s="112"/>
      <c r="H39" s="112"/>
      <c r="I39" s="112"/>
      <c r="J39" s="145"/>
      <c r="K39" s="112"/>
      <c r="L39" s="128"/>
      <c r="M39" s="162"/>
    </row>
    <row r="40" spans="1:13" s="170" customFormat="1" ht="14.1" customHeight="1" x14ac:dyDescent="0.15">
      <c r="A40" s="41" t="s">
        <v>192</v>
      </c>
      <c r="B40" s="566" t="s">
        <v>134</v>
      </c>
      <c r="C40" s="84">
        <v>20</v>
      </c>
      <c r="D40" s="101"/>
      <c r="E40" s="110"/>
      <c r="F40" s="129"/>
      <c r="G40" s="110"/>
      <c r="H40" s="110"/>
      <c r="I40" s="110"/>
      <c r="J40" s="107"/>
      <c r="K40" s="110"/>
      <c r="L40" s="129"/>
      <c r="M40" s="163"/>
    </row>
    <row r="41" spans="1:13" s="170" customFormat="1" ht="14.1" customHeight="1" x14ac:dyDescent="0.15">
      <c r="A41" s="41" t="s">
        <v>193</v>
      </c>
      <c r="B41" s="567"/>
      <c r="C41" s="85">
        <v>30</v>
      </c>
      <c r="D41" s="106"/>
      <c r="E41" s="111"/>
      <c r="F41" s="127"/>
      <c r="G41" s="111"/>
      <c r="H41" s="111"/>
      <c r="I41" s="111"/>
      <c r="J41" s="108"/>
      <c r="K41" s="111"/>
      <c r="L41" s="127"/>
      <c r="M41" s="161"/>
    </row>
    <row r="42" spans="1:13" s="170" customFormat="1" ht="14.1" customHeight="1" x14ac:dyDescent="0.15">
      <c r="A42" s="41" t="s">
        <v>194</v>
      </c>
      <c r="B42" s="567"/>
      <c r="C42" s="85">
        <v>40</v>
      </c>
      <c r="D42" s="106"/>
      <c r="E42" s="111"/>
      <c r="F42" s="127"/>
      <c r="G42" s="111"/>
      <c r="H42" s="111"/>
      <c r="I42" s="111"/>
      <c r="J42" s="108"/>
      <c r="K42" s="111"/>
      <c r="L42" s="127"/>
      <c r="M42" s="161"/>
    </row>
    <row r="43" spans="1:13" s="170" customFormat="1" ht="14.1" customHeight="1" x14ac:dyDescent="0.15">
      <c r="A43" s="39" t="s">
        <v>195</v>
      </c>
      <c r="B43" s="567"/>
      <c r="C43" s="85">
        <v>50</v>
      </c>
      <c r="D43" s="102"/>
      <c r="E43" s="111"/>
      <c r="F43" s="127"/>
      <c r="G43" s="111"/>
      <c r="H43" s="111"/>
      <c r="I43" s="111"/>
      <c r="J43" s="108"/>
      <c r="K43" s="111"/>
      <c r="L43" s="127"/>
      <c r="M43" s="161"/>
    </row>
    <row r="44" spans="1:13" s="170" customFormat="1" ht="14.1" customHeight="1" x14ac:dyDescent="0.15">
      <c r="A44" s="41" t="s">
        <v>196</v>
      </c>
      <c r="B44" s="567"/>
      <c r="C44" s="85">
        <v>75</v>
      </c>
      <c r="D44" s="102"/>
      <c r="E44" s="111"/>
      <c r="F44" s="127"/>
      <c r="G44" s="111"/>
      <c r="H44" s="111"/>
      <c r="I44" s="111"/>
      <c r="J44" s="108"/>
      <c r="K44" s="111"/>
      <c r="L44" s="127"/>
      <c r="M44" s="161"/>
    </row>
    <row r="45" spans="1:13" s="170" customFormat="1" ht="14.1" customHeight="1" x14ac:dyDescent="0.15">
      <c r="A45" s="39" t="s">
        <v>197</v>
      </c>
      <c r="B45" s="567"/>
      <c r="C45" s="85">
        <v>100</v>
      </c>
      <c r="D45" s="102"/>
      <c r="E45" s="111"/>
      <c r="F45" s="127"/>
      <c r="G45" s="111"/>
      <c r="H45" s="111"/>
      <c r="I45" s="111"/>
      <c r="J45" s="108"/>
      <c r="K45" s="111"/>
      <c r="L45" s="127"/>
      <c r="M45" s="161"/>
    </row>
    <row r="46" spans="1:13" s="170" customFormat="1" ht="14.1" customHeight="1" x14ac:dyDescent="0.15">
      <c r="A46" s="42" t="s">
        <v>198</v>
      </c>
      <c r="B46" s="567"/>
      <c r="C46" s="85">
        <v>150</v>
      </c>
      <c r="D46" s="102"/>
      <c r="E46" s="111"/>
      <c r="F46" s="127"/>
      <c r="G46" s="111"/>
      <c r="H46" s="111"/>
      <c r="I46" s="111"/>
      <c r="J46" s="108"/>
      <c r="K46" s="111"/>
      <c r="L46" s="127"/>
      <c r="M46" s="161"/>
    </row>
    <row r="47" spans="1:13" s="170" customFormat="1" ht="14.1" customHeight="1" x14ac:dyDescent="0.15">
      <c r="A47" s="45" t="s">
        <v>199</v>
      </c>
      <c r="B47" s="571"/>
      <c r="C47" s="86">
        <v>250</v>
      </c>
      <c r="D47" s="103"/>
      <c r="E47" s="112"/>
      <c r="F47" s="128"/>
      <c r="G47" s="112"/>
      <c r="H47" s="112"/>
      <c r="I47" s="112"/>
      <c r="J47" s="145"/>
      <c r="K47" s="112"/>
      <c r="L47" s="128"/>
      <c r="M47" s="162"/>
    </row>
    <row r="48" spans="1:13" s="170" customFormat="1" ht="14.1" customHeight="1" x14ac:dyDescent="0.15">
      <c r="A48" s="46" t="s">
        <v>200</v>
      </c>
      <c r="B48" s="714" t="s">
        <v>322</v>
      </c>
      <c r="C48" s="84">
        <v>10</v>
      </c>
      <c r="D48" s="101"/>
      <c r="E48" s="110"/>
      <c r="F48" s="129"/>
      <c r="G48" s="110"/>
      <c r="H48" s="110"/>
      <c r="I48" s="110"/>
      <c r="J48" s="107"/>
      <c r="K48" s="110"/>
      <c r="L48" s="129"/>
      <c r="M48" s="163"/>
    </row>
    <row r="49" spans="1:13" s="170" customFormat="1" ht="14.1" customHeight="1" x14ac:dyDescent="0.15">
      <c r="A49" s="41" t="s">
        <v>201</v>
      </c>
      <c r="B49" s="715"/>
      <c r="C49" s="85">
        <v>15</v>
      </c>
      <c r="D49" s="102"/>
      <c r="E49" s="111"/>
      <c r="F49" s="127"/>
      <c r="G49" s="111"/>
      <c r="H49" s="111"/>
      <c r="I49" s="111"/>
      <c r="J49" s="108"/>
      <c r="K49" s="111"/>
      <c r="L49" s="127"/>
      <c r="M49" s="161"/>
    </row>
    <row r="50" spans="1:13" s="170" customFormat="1" ht="14.1" customHeight="1" x14ac:dyDescent="0.15">
      <c r="A50" s="41" t="s">
        <v>202</v>
      </c>
      <c r="B50" s="715"/>
      <c r="C50" s="85">
        <v>20</v>
      </c>
      <c r="D50" s="102"/>
      <c r="E50" s="111"/>
      <c r="F50" s="127"/>
      <c r="G50" s="111"/>
      <c r="H50" s="111"/>
      <c r="I50" s="111"/>
      <c r="J50" s="108"/>
      <c r="K50" s="111"/>
      <c r="L50" s="127"/>
      <c r="M50" s="161"/>
    </row>
    <row r="51" spans="1:13" s="170" customFormat="1" ht="14.1" customHeight="1" x14ac:dyDescent="0.15">
      <c r="A51" s="39" t="s">
        <v>203</v>
      </c>
      <c r="B51" s="715"/>
      <c r="C51" s="85">
        <v>25</v>
      </c>
      <c r="D51" s="102"/>
      <c r="E51" s="111"/>
      <c r="F51" s="127"/>
      <c r="G51" s="111"/>
      <c r="H51" s="111"/>
      <c r="I51" s="111"/>
      <c r="J51" s="108"/>
      <c r="K51" s="111"/>
      <c r="L51" s="127"/>
      <c r="M51" s="161"/>
    </row>
    <row r="52" spans="1:13" s="170" customFormat="1" ht="14.1" customHeight="1" x14ac:dyDescent="0.15">
      <c r="A52" s="41" t="s">
        <v>204</v>
      </c>
      <c r="B52" s="715"/>
      <c r="C52" s="85">
        <v>35</v>
      </c>
      <c r="D52" s="102"/>
      <c r="E52" s="111"/>
      <c r="F52" s="127"/>
      <c r="G52" s="111"/>
      <c r="H52" s="111"/>
      <c r="I52" s="111"/>
      <c r="J52" s="108"/>
      <c r="K52" s="111"/>
      <c r="L52" s="127"/>
      <c r="M52" s="161"/>
    </row>
    <row r="53" spans="1:13" s="170" customFormat="1" ht="14.1" customHeight="1" x14ac:dyDescent="0.15">
      <c r="A53" s="39" t="s">
        <v>205</v>
      </c>
      <c r="B53" s="715"/>
      <c r="C53" s="85">
        <v>50</v>
      </c>
      <c r="D53" s="102"/>
      <c r="E53" s="111"/>
      <c r="F53" s="127"/>
      <c r="G53" s="111"/>
      <c r="H53" s="111"/>
      <c r="I53" s="111"/>
      <c r="J53" s="108"/>
      <c r="K53" s="111"/>
      <c r="L53" s="127"/>
      <c r="M53" s="161"/>
    </row>
    <row r="54" spans="1:13" s="170" customFormat="1" ht="14.1" customHeight="1" x14ac:dyDescent="0.15">
      <c r="A54" s="45" t="s">
        <v>206</v>
      </c>
      <c r="B54" s="716"/>
      <c r="C54" s="86">
        <v>100</v>
      </c>
      <c r="D54" s="103"/>
      <c r="E54" s="112"/>
      <c r="F54" s="128"/>
      <c r="G54" s="112"/>
      <c r="H54" s="112"/>
      <c r="I54" s="112"/>
      <c r="J54" s="145"/>
      <c r="K54" s="112"/>
      <c r="L54" s="128"/>
      <c r="M54" s="162"/>
    </row>
    <row r="55" spans="1:13" s="170" customFormat="1" ht="14.1" customHeight="1" x14ac:dyDescent="0.15">
      <c r="A55" s="41" t="s">
        <v>207</v>
      </c>
      <c r="B55" s="714" t="s">
        <v>323</v>
      </c>
      <c r="C55" s="84">
        <v>20</v>
      </c>
      <c r="D55" s="101"/>
      <c r="E55" s="110"/>
      <c r="F55" s="129"/>
      <c r="G55" s="110"/>
      <c r="H55" s="110"/>
      <c r="I55" s="110"/>
      <c r="J55" s="107"/>
      <c r="K55" s="110"/>
      <c r="L55" s="129"/>
      <c r="M55" s="163"/>
    </row>
    <row r="56" spans="1:13" s="170" customFormat="1" ht="14.1" customHeight="1" x14ac:dyDescent="0.15">
      <c r="A56" s="39" t="s">
        <v>208</v>
      </c>
      <c r="B56" s="715"/>
      <c r="C56" s="85">
        <v>50</v>
      </c>
      <c r="D56" s="102"/>
      <c r="E56" s="111"/>
      <c r="F56" s="127"/>
      <c r="G56" s="111"/>
      <c r="H56" s="111"/>
      <c r="I56" s="111"/>
      <c r="J56" s="108"/>
      <c r="K56" s="111"/>
      <c r="L56" s="127"/>
      <c r="M56" s="161"/>
    </row>
    <row r="57" spans="1:13" s="170" customFormat="1" ht="14.1" customHeight="1" x14ac:dyDescent="0.15">
      <c r="A57" s="39" t="s">
        <v>209</v>
      </c>
      <c r="B57" s="715"/>
      <c r="C57" s="85">
        <v>75</v>
      </c>
      <c r="D57" s="102"/>
      <c r="E57" s="111"/>
      <c r="F57" s="127"/>
      <c r="G57" s="111"/>
      <c r="H57" s="111"/>
      <c r="I57" s="111"/>
      <c r="J57" s="108"/>
      <c r="K57" s="111"/>
      <c r="L57" s="127"/>
      <c r="M57" s="161"/>
    </row>
    <row r="58" spans="1:13" s="170" customFormat="1" ht="14.1" customHeight="1" x14ac:dyDescent="0.15">
      <c r="A58" s="39" t="s">
        <v>210</v>
      </c>
      <c r="B58" s="715"/>
      <c r="C58" s="85">
        <v>85</v>
      </c>
      <c r="D58" s="102"/>
      <c r="E58" s="111"/>
      <c r="F58" s="127"/>
      <c r="G58" s="111"/>
      <c r="H58" s="111"/>
      <c r="I58" s="111"/>
      <c r="J58" s="108"/>
      <c r="K58" s="111"/>
      <c r="L58" s="127"/>
      <c r="M58" s="161"/>
    </row>
    <row r="59" spans="1:13" s="170" customFormat="1" ht="14.1" customHeight="1" x14ac:dyDescent="0.15">
      <c r="A59" s="39" t="s">
        <v>211</v>
      </c>
      <c r="B59" s="715"/>
      <c r="C59" s="85">
        <v>100</v>
      </c>
      <c r="D59" s="102"/>
      <c r="E59" s="111"/>
      <c r="F59" s="127"/>
      <c r="G59" s="111"/>
      <c r="H59" s="111"/>
      <c r="I59" s="111"/>
      <c r="J59" s="108"/>
      <c r="K59" s="111"/>
      <c r="L59" s="127"/>
      <c r="M59" s="161"/>
    </row>
    <row r="60" spans="1:13" s="170" customFormat="1" ht="14.1" customHeight="1" x14ac:dyDescent="0.15">
      <c r="A60" s="42" t="s">
        <v>212</v>
      </c>
      <c r="B60" s="715"/>
      <c r="C60" s="85">
        <v>150</v>
      </c>
      <c r="D60" s="102"/>
      <c r="E60" s="111"/>
      <c r="F60" s="127"/>
      <c r="G60" s="111"/>
      <c r="H60" s="111"/>
      <c r="I60" s="111"/>
      <c r="J60" s="108"/>
      <c r="K60" s="111"/>
      <c r="L60" s="127"/>
      <c r="M60" s="161"/>
    </row>
    <row r="61" spans="1:13" s="170" customFormat="1" ht="14.1" customHeight="1" x14ac:dyDescent="0.15">
      <c r="A61" s="45" t="s">
        <v>213</v>
      </c>
      <c r="B61" s="716"/>
      <c r="C61" s="86">
        <v>250</v>
      </c>
      <c r="D61" s="103"/>
      <c r="E61" s="112"/>
      <c r="F61" s="128"/>
      <c r="G61" s="112"/>
      <c r="H61" s="112"/>
      <c r="I61" s="112"/>
      <c r="J61" s="145"/>
      <c r="K61" s="112"/>
      <c r="L61" s="128"/>
      <c r="M61" s="162"/>
    </row>
    <row r="62" spans="1:13" s="170" customFormat="1" ht="14.1" customHeight="1" x14ac:dyDescent="0.15">
      <c r="A62" s="43" t="s">
        <v>214</v>
      </c>
      <c r="B62" s="714" t="s">
        <v>324</v>
      </c>
      <c r="C62" s="84">
        <v>20</v>
      </c>
      <c r="D62" s="101"/>
      <c r="E62" s="110"/>
      <c r="F62" s="129"/>
      <c r="G62" s="110"/>
      <c r="H62" s="110"/>
      <c r="I62" s="110"/>
      <c r="J62" s="107"/>
      <c r="K62" s="110"/>
      <c r="L62" s="129"/>
      <c r="M62" s="163"/>
    </row>
    <row r="63" spans="1:13" s="170" customFormat="1" ht="14.1" customHeight="1" x14ac:dyDescent="0.15">
      <c r="A63" s="47" t="s">
        <v>215</v>
      </c>
      <c r="B63" s="715"/>
      <c r="C63" s="85">
        <v>50</v>
      </c>
      <c r="D63" s="102"/>
      <c r="E63" s="111"/>
      <c r="F63" s="127"/>
      <c r="G63" s="111"/>
      <c r="H63" s="111"/>
      <c r="I63" s="111"/>
      <c r="J63" s="108"/>
      <c r="K63" s="111"/>
      <c r="L63" s="127"/>
      <c r="M63" s="161"/>
    </row>
    <row r="64" spans="1:13" s="170" customFormat="1" ht="14.1" customHeight="1" x14ac:dyDescent="0.15">
      <c r="A64" s="47" t="s">
        <v>216</v>
      </c>
      <c r="B64" s="715"/>
      <c r="C64" s="85">
        <v>75</v>
      </c>
      <c r="D64" s="102"/>
      <c r="E64" s="111"/>
      <c r="F64" s="127"/>
      <c r="G64" s="111"/>
      <c r="H64" s="111"/>
      <c r="I64" s="111"/>
      <c r="J64" s="108"/>
      <c r="K64" s="111"/>
      <c r="L64" s="127"/>
      <c r="M64" s="161"/>
    </row>
    <row r="65" spans="1:13" s="170" customFormat="1" ht="14.1" customHeight="1" x14ac:dyDescent="0.15">
      <c r="A65" s="47" t="s">
        <v>217</v>
      </c>
      <c r="B65" s="715"/>
      <c r="C65" s="85">
        <v>80</v>
      </c>
      <c r="D65" s="102"/>
      <c r="E65" s="111"/>
      <c r="F65" s="127"/>
      <c r="G65" s="111"/>
      <c r="H65" s="111"/>
      <c r="I65" s="111"/>
      <c r="J65" s="108"/>
      <c r="K65" s="111"/>
      <c r="L65" s="127"/>
      <c r="M65" s="161"/>
    </row>
    <row r="66" spans="1:13" s="170" customFormat="1" ht="14.1" customHeight="1" x14ac:dyDescent="0.15">
      <c r="A66" s="48" t="s">
        <v>218</v>
      </c>
      <c r="B66" s="715"/>
      <c r="C66" s="85">
        <v>100</v>
      </c>
      <c r="D66" s="102"/>
      <c r="E66" s="111"/>
      <c r="F66" s="127"/>
      <c r="G66" s="111"/>
      <c r="H66" s="111"/>
      <c r="I66" s="111"/>
      <c r="J66" s="108"/>
      <c r="K66" s="111"/>
      <c r="L66" s="127"/>
      <c r="M66" s="161"/>
    </row>
    <row r="67" spans="1:13" s="170" customFormat="1" ht="14.1" customHeight="1" x14ac:dyDescent="0.15">
      <c r="A67" s="48" t="s">
        <v>219</v>
      </c>
      <c r="B67" s="715"/>
      <c r="C67" s="85">
        <v>130</v>
      </c>
      <c r="D67" s="102"/>
      <c r="E67" s="111"/>
      <c r="F67" s="127"/>
      <c r="G67" s="111"/>
      <c r="H67" s="111"/>
      <c r="I67" s="111"/>
      <c r="J67" s="108"/>
      <c r="K67" s="111"/>
      <c r="L67" s="127"/>
      <c r="M67" s="161"/>
    </row>
    <row r="68" spans="1:13" s="170" customFormat="1" ht="14.1" customHeight="1" x14ac:dyDescent="0.15">
      <c r="A68" s="48" t="s">
        <v>220</v>
      </c>
      <c r="B68" s="715"/>
      <c r="C68" s="85">
        <v>150</v>
      </c>
      <c r="D68" s="102"/>
      <c r="E68" s="111"/>
      <c r="F68" s="127"/>
      <c r="G68" s="111"/>
      <c r="H68" s="111"/>
      <c r="I68" s="111"/>
      <c r="J68" s="108"/>
      <c r="K68" s="111"/>
      <c r="L68" s="127"/>
      <c r="M68" s="161"/>
    </row>
    <row r="69" spans="1:13" s="170" customFormat="1" ht="14.1" customHeight="1" x14ac:dyDescent="0.15">
      <c r="A69" s="43" t="s">
        <v>221</v>
      </c>
      <c r="B69" s="703" t="s">
        <v>325</v>
      </c>
      <c r="C69" s="84">
        <v>45</v>
      </c>
      <c r="D69" s="101"/>
      <c r="E69" s="110"/>
      <c r="F69" s="129"/>
      <c r="G69" s="110"/>
      <c r="H69" s="110"/>
      <c r="I69" s="110"/>
      <c r="J69" s="107"/>
      <c r="K69" s="110"/>
      <c r="L69" s="129"/>
      <c r="M69" s="163"/>
    </row>
    <row r="70" spans="1:13" s="170" customFormat="1" ht="14.1" customHeight="1" x14ac:dyDescent="0.15">
      <c r="A70" s="48" t="s">
        <v>222</v>
      </c>
      <c r="B70" s="704"/>
      <c r="C70" s="85">
        <v>75</v>
      </c>
      <c r="D70" s="102"/>
      <c r="E70" s="111"/>
      <c r="F70" s="127"/>
      <c r="G70" s="111"/>
      <c r="H70" s="111"/>
      <c r="I70" s="111"/>
      <c r="J70" s="108"/>
      <c r="K70" s="111"/>
      <c r="L70" s="127"/>
      <c r="M70" s="161"/>
    </row>
    <row r="71" spans="1:13" s="170" customFormat="1" ht="14.1" customHeight="1" x14ac:dyDescent="0.15">
      <c r="A71" s="49" t="s">
        <v>223</v>
      </c>
      <c r="B71" s="706"/>
      <c r="C71" s="86">
        <v>100</v>
      </c>
      <c r="D71" s="103"/>
      <c r="E71" s="112"/>
      <c r="F71" s="128"/>
      <c r="G71" s="112"/>
      <c r="H71" s="112"/>
      <c r="I71" s="112"/>
      <c r="J71" s="145"/>
      <c r="K71" s="112"/>
      <c r="L71" s="128"/>
      <c r="M71" s="162"/>
    </row>
    <row r="72" spans="1:13" s="170" customFormat="1" ht="14.1" customHeight="1" x14ac:dyDescent="0.15">
      <c r="A72" s="41" t="s">
        <v>224</v>
      </c>
      <c r="B72" s="714" t="s">
        <v>326</v>
      </c>
      <c r="C72" s="87">
        <v>20</v>
      </c>
      <c r="D72" s="101"/>
      <c r="E72" s="110"/>
      <c r="F72" s="129"/>
      <c r="G72" s="110"/>
      <c r="H72" s="110"/>
      <c r="I72" s="110"/>
      <c r="J72" s="107"/>
      <c r="K72" s="110"/>
      <c r="L72" s="129"/>
      <c r="M72" s="163"/>
    </row>
    <row r="73" spans="1:13" s="170" customFormat="1" ht="14.1" customHeight="1" x14ac:dyDescent="0.15">
      <c r="A73" s="41" t="s">
        <v>225</v>
      </c>
      <c r="B73" s="715"/>
      <c r="C73" s="87">
        <v>25</v>
      </c>
      <c r="D73" s="102"/>
      <c r="E73" s="111"/>
      <c r="F73" s="127"/>
      <c r="G73" s="111"/>
      <c r="H73" s="111"/>
      <c r="I73" s="111"/>
      <c r="J73" s="108"/>
      <c r="K73" s="111"/>
      <c r="L73" s="127"/>
      <c r="M73" s="161"/>
    </row>
    <row r="74" spans="1:13" s="170" customFormat="1" ht="14.1" customHeight="1" x14ac:dyDescent="0.15">
      <c r="A74" s="41" t="s">
        <v>226</v>
      </c>
      <c r="B74" s="715"/>
      <c r="C74" s="87">
        <v>30</v>
      </c>
      <c r="D74" s="102"/>
      <c r="E74" s="111"/>
      <c r="F74" s="127"/>
      <c r="G74" s="111"/>
      <c r="H74" s="111"/>
      <c r="I74" s="111"/>
      <c r="J74" s="108"/>
      <c r="K74" s="111"/>
      <c r="L74" s="127"/>
      <c r="M74" s="161"/>
    </row>
    <row r="75" spans="1:13" s="170" customFormat="1" ht="14.1" customHeight="1" x14ac:dyDescent="0.15">
      <c r="A75" s="41" t="s">
        <v>227</v>
      </c>
      <c r="B75" s="715"/>
      <c r="C75" s="87">
        <v>31.25</v>
      </c>
      <c r="D75" s="102"/>
      <c r="E75" s="111"/>
      <c r="F75" s="127"/>
      <c r="G75" s="111"/>
      <c r="H75" s="111"/>
      <c r="I75" s="111"/>
      <c r="J75" s="108"/>
      <c r="K75" s="111"/>
      <c r="L75" s="127"/>
      <c r="M75" s="161"/>
    </row>
    <row r="76" spans="1:13" s="170" customFormat="1" ht="14.1" customHeight="1" x14ac:dyDescent="0.15">
      <c r="A76" s="41" t="s">
        <v>228</v>
      </c>
      <c r="B76" s="715"/>
      <c r="C76" s="87">
        <v>35</v>
      </c>
      <c r="D76" s="102"/>
      <c r="E76" s="111"/>
      <c r="F76" s="127"/>
      <c r="G76" s="111"/>
      <c r="H76" s="111"/>
      <c r="I76" s="111"/>
      <c r="J76" s="108"/>
      <c r="K76" s="111"/>
      <c r="L76" s="127"/>
      <c r="M76" s="161"/>
    </row>
    <row r="77" spans="1:13" s="170" customFormat="1" ht="14.1" customHeight="1" x14ac:dyDescent="0.15">
      <c r="A77" s="41" t="s">
        <v>229</v>
      </c>
      <c r="B77" s="715"/>
      <c r="C77" s="87">
        <v>37.5</v>
      </c>
      <c r="D77" s="102"/>
      <c r="E77" s="111"/>
      <c r="F77" s="127"/>
      <c r="G77" s="111"/>
      <c r="H77" s="111"/>
      <c r="I77" s="111"/>
      <c r="J77" s="108"/>
      <c r="K77" s="111"/>
      <c r="L77" s="127"/>
      <c r="M77" s="161"/>
    </row>
    <row r="78" spans="1:13" s="170" customFormat="1" ht="14.1" customHeight="1" x14ac:dyDescent="0.15">
      <c r="A78" s="39" t="s">
        <v>230</v>
      </c>
      <c r="B78" s="715"/>
      <c r="C78" s="85">
        <v>40</v>
      </c>
      <c r="D78" s="102"/>
      <c r="E78" s="111"/>
      <c r="F78" s="127"/>
      <c r="G78" s="111"/>
      <c r="H78" s="111"/>
      <c r="I78" s="111"/>
      <c r="J78" s="108"/>
      <c r="K78" s="111"/>
      <c r="L78" s="127"/>
      <c r="M78" s="161"/>
    </row>
    <row r="79" spans="1:13" s="170" customFormat="1" ht="14.1" customHeight="1" x14ac:dyDescent="0.15">
      <c r="A79" s="41" t="s">
        <v>231</v>
      </c>
      <c r="B79" s="715"/>
      <c r="C79" s="87">
        <v>50</v>
      </c>
      <c r="D79" s="102"/>
      <c r="E79" s="111"/>
      <c r="F79" s="127"/>
      <c r="G79" s="111"/>
      <c r="H79" s="111"/>
      <c r="I79" s="111"/>
      <c r="J79" s="108"/>
      <c r="K79" s="111"/>
      <c r="L79" s="127"/>
      <c r="M79" s="161"/>
    </row>
    <row r="80" spans="1:13" s="170" customFormat="1" ht="14.1" customHeight="1" x14ac:dyDescent="0.15">
      <c r="A80" s="41" t="s">
        <v>232</v>
      </c>
      <c r="B80" s="715"/>
      <c r="C80" s="87">
        <v>62.5</v>
      </c>
      <c r="D80" s="102"/>
      <c r="E80" s="111"/>
      <c r="F80" s="127"/>
      <c r="G80" s="111"/>
      <c r="H80" s="111"/>
      <c r="I80" s="111"/>
      <c r="J80" s="108"/>
      <c r="K80" s="111"/>
      <c r="L80" s="127"/>
      <c r="M80" s="161"/>
    </row>
    <row r="81" spans="1:13" s="170" customFormat="1" ht="14.1" customHeight="1" x14ac:dyDescent="0.15">
      <c r="A81" s="39" t="s">
        <v>233</v>
      </c>
      <c r="B81" s="715"/>
      <c r="C81" s="85">
        <v>70</v>
      </c>
      <c r="D81" s="102"/>
      <c r="E81" s="111"/>
      <c r="F81" s="127"/>
      <c r="G81" s="111"/>
      <c r="H81" s="111"/>
      <c r="I81" s="111"/>
      <c r="J81" s="108"/>
      <c r="K81" s="111"/>
      <c r="L81" s="127"/>
      <c r="M81" s="161"/>
    </row>
    <row r="82" spans="1:13" s="170" customFormat="1" ht="14.1" customHeight="1" x14ac:dyDescent="0.15">
      <c r="A82" s="45" t="s">
        <v>234</v>
      </c>
      <c r="B82" s="716"/>
      <c r="C82" s="88">
        <v>75</v>
      </c>
      <c r="D82" s="103"/>
      <c r="E82" s="112"/>
      <c r="F82" s="128"/>
      <c r="G82" s="112"/>
      <c r="H82" s="112"/>
      <c r="I82" s="112"/>
      <c r="J82" s="145"/>
      <c r="K82" s="112"/>
      <c r="L82" s="128"/>
      <c r="M82" s="162"/>
    </row>
    <row r="83" spans="1:13" s="170" customFormat="1" ht="14.1" customHeight="1" x14ac:dyDescent="0.15">
      <c r="A83" s="43" t="s">
        <v>235</v>
      </c>
      <c r="B83" s="714" t="s">
        <v>327</v>
      </c>
      <c r="C83" s="87">
        <v>30</v>
      </c>
      <c r="D83" s="101"/>
      <c r="E83" s="110"/>
      <c r="F83" s="129"/>
      <c r="G83" s="110"/>
      <c r="H83" s="110"/>
      <c r="I83" s="110"/>
      <c r="J83" s="107"/>
      <c r="K83" s="110"/>
      <c r="L83" s="129"/>
      <c r="M83" s="163"/>
    </row>
    <row r="84" spans="1:13" s="170" customFormat="1" ht="14.1" customHeight="1" x14ac:dyDescent="0.15">
      <c r="A84" s="41" t="s">
        <v>236</v>
      </c>
      <c r="B84" s="715"/>
      <c r="C84" s="87">
        <v>35</v>
      </c>
      <c r="D84" s="102"/>
      <c r="E84" s="111"/>
      <c r="F84" s="127"/>
      <c r="G84" s="111"/>
      <c r="H84" s="111"/>
      <c r="I84" s="111"/>
      <c r="J84" s="108"/>
      <c r="K84" s="111"/>
      <c r="L84" s="127"/>
      <c r="M84" s="161"/>
    </row>
    <row r="85" spans="1:13" s="170" customFormat="1" ht="14.1" customHeight="1" x14ac:dyDescent="0.15">
      <c r="A85" s="41" t="s">
        <v>237</v>
      </c>
      <c r="B85" s="715"/>
      <c r="C85" s="87">
        <v>43.75</v>
      </c>
      <c r="D85" s="102"/>
      <c r="E85" s="111"/>
      <c r="F85" s="127"/>
      <c r="G85" s="111"/>
      <c r="H85" s="111"/>
      <c r="I85" s="111"/>
      <c r="J85" s="108"/>
      <c r="K85" s="111"/>
      <c r="L85" s="127"/>
      <c r="M85" s="161"/>
    </row>
    <row r="86" spans="1:13" s="170" customFormat="1" ht="14.1" customHeight="1" x14ac:dyDescent="0.15">
      <c r="A86" s="41" t="s">
        <v>238</v>
      </c>
      <c r="B86" s="715"/>
      <c r="C86" s="87">
        <v>45</v>
      </c>
      <c r="D86" s="102"/>
      <c r="E86" s="111"/>
      <c r="F86" s="127"/>
      <c r="G86" s="111"/>
      <c r="H86" s="111"/>
      <c r="I86" s="111"/>
      <c r="J86" s="108"/>
      <c r="K86" s="111"/>
      <c r="L86" s="127"/>
      <c r="M86" s="161"/>
    </row>
    <row r="87" spans="1:13" s="170" customFormat="1" ht="14.1" customHeight="1" x14ac:dyDescent="0.15">
      <c r="A87" s="41" t="s">
        <v>239</v>
      </c>
      <c r="B87" s="715"/>
      <c r="C87" s="87">
        <v>56.25</v>
      </c>
      <c r="D87" s="102"/>
      <c r="E87" s="111"/>
      <c r="F87" s="127"/>
      <c r="G87" s="111"/>
      <c r="H87" s="111"/>
      <c r="I87" s="111"/>
      <c r="J87" s="108"/>
      <c r="K87" s="111"/>
      <c r="L87" s="127"/>
      <c r="M87" s="161"/>
    </row>
    <row r="88" spans="1:13" s="170" customFormat="1" ht="14.1" customHeight="1" x14ac:dyDescent="0.15">
      <c r="A88" s="41" t="s">
        <v>240</v>
      </c>
      <c r="B88" s="715"/>
      <c r="C88" s="87">
        <v>60</v>
      </c>
      <c r="D88" s="102"/>
      <c r="E88" s="111"/>
      <c r="F88" s="127"/>
      <c r="G88" s="111"/>
      <c r="H88" s="111"/>
      <c r="I88" s="111"/>
      <c r="J88" s="108"/>
      <c r="K88" s="111"/>
      <c r="L88" s="127"/>
      <c r="M88" s="161"/>
    </row>
    <row r="89" spans="1:13" s="170" customFormat="1" ht="14.1" customHeight="1" x14ac:dyDescent="0.15">
      <c r="A89" s="39" t="s">
        <v>241</v>
      </c>
      <c r="B89" s="715"/>
      <c r="C89" s="85">
        <v>75</v>
      </c>
      <c r="D89" s="102"/>
      <c r="E89" s="111"/>
      <c r="F89" s="127"/>
      <c r="G89" s="111"/>
      <c r="H89" s="111"/>
      <c r="I89" s="111"/>
      <c r="J89" s="108"/>
      <c r="K89" s="111"/>
      <c r="L89" s="127"/>
      <c r="M89" s="161"/>
    </row>
    <row r="90" spans="1:13" s="170" customFormat="1" ht="14.1" customHeight="1" x14ac:dyDescent="0.15">
      <c r="A90" s="41" t="s">
        <v>242</v>
      </c>
      <c r="B90" s="715"/>
      <c r="C90" s="87">
        <v>93.75</v>
      </c>
      <c r="D90" s="102"/>
      <c r="E90" s="111"/>
      <c r="F90" s="127"/>
      <c r="G90" s="111"/>
      <c r="H90" s="111"/>
      <c r="I90" s="111"/>
      <c r="J90" s="108"/>
      <c r="K90" s="111"/>
      <c r="L90" s="127"/>
      <c r="M90" s="161"/>
    </row>
    <row r="91" spans="1:13" s="170" customFormat="1" ht="14.1" customHeight="1" x14ac:dyDescent="0.15">
      <c r="A91" s="41" t="s">
        <v>243</v>
      </c>
      <c r="B91" s="715"/>
      <c r="C91" s="87">
        <v>105</v>
      </c>
      <c r="D91" s="102"/>
      <c r="E91" s="111"/>
      <c r="F91" s="127"/>
      <c r="G91" s="111"/>
      <c r="H91" s="111"/>
      <c r="I91" s="111"/>
      <c r="J91" s="108"/>
      <c r="K91" s="111"/>
      <c r="L91" s="127"/>
      <c r="M91" s="161"/>
    </row>
    <row r="92" spans="1:13" s="170" customFormat="1" ht="14.1" customHeight="1" x14ac:dyDescent="0.15">
      <c r="A92" s="45" t="s">
        <v>244</v>
      </c>
      <c r="B92" s="716"/>
      <c r="C92" s="88">
        <v>150</v>
      </c>
      <c r="D92" s="103"/>
      <c r="E92" s="112"/>
      <c r="F92" s="128"/>
      <c r="G92" s="112"/>
      <c r="H92" s="112"/>
      <c r="I92" s="112"/>
      <c r="J92" s="145"/>
      <c r="K92" s="112"/>
      <c r="L92" s="128"/>
      <c r="M92" s="162"/>
    </row>
    <row r="93" spans="1:13" s="170" customFormat="1" ht="14.1" customHeight="1" x14ac:dyDescent="0.15">
      <c r="A93" s="41" t="s">
        <v>245</v>
      </c>
      <c r="B93" s="703" t="s">
        <v>328</v>
      </c>
      <c r="C93" s="87">
        <v>70</v>
      </c>
      <c r="D93" s="101"/>
      <c r="E93" s="110"/>
      <c r="F93" s="129"/>
      <c r="G93" s="110"/>
      <c r="H93" s="110"/>
      <c r="I93" s="110"/>
      <c r="J93" s="107"/>
      <c r="K93" s="110"/>
      <c r="L93" s="129"/>
      <c r="M93" s="163"/>
    </row>
    <row r="94" spans="1:13" s="170" customFormat="1" ht="14.1" customHeight="1" x14ac:dyDescent="0.15">
      <c r="A94" s="41" t="s">
        <v>246</v>
      </c>
      <c r="B94" s="704"/>
      <c r="C94" s="87">
        <v>90</v>
      </c>
      <c r="D94" s="102"/>
      <c r="E94" s="111"/>
      <c r="F94" s="127"/>
      <c r="G94" s="111"/>
      <c r="H94" s="111"/>
      <c r="I94" s="111"/>
      <c r="J94" s="108"/>
      <c r="K94" s="111"/>
      <c r="L94" s="127"/>
      <c r="M94" s="161"/>
    </row>
    <row r="95" spans="1:13" s="170" customFormat="1" ht="14.1" customHeight="1" x14ac:dyDescent="0.15">
      <c r="A95" s="41" t="s">
        <v>247</v>
      </c>
      <c r="B95" s="704"/>
      <c r="C95" s="87">
        <v>110</v>
      </c>
      <c r="D95" s="102"/>
      <c r="E95" s="111"/>
      <c r="F95" s="127"/>
      <c r="G95" s="111"/>
      <c r="H95" s="111"/>
      <c r="I95" s="111"/>
      <c r="J95" s="108"/>
      <c r="K95" s="111"/>
      <c r="L95" s="127"/>
      <c r="M95" s="161"/>
    </row>
    <row r="96" spans="1:13" s="170" customFormat="1" ht="14.1" customHeight="1" x14ac:dyDescent="0.15">
      <c r="A96" s="41" t="s">
        <v>248</v>
      </c>
      <c r="B96" s="705"/>
      <c r="C96" s="87">
        <v>112.5</v>
      </c>
      <c r="D96" s="102"/>
      <c r="E96" s="111"/>
      <c r="F96" s="127"/>
      <c r="G96" s="111"/>
      <c r="H96" s="111"/>
      <c r="I96" s="111"/>
      <c r="J96" s="108"/>
      <c r="K96" s="111"/>
      <c r="L96" s="127"/>
      <c r="M96" s="161"/>
    </row>
    <row r="97" spans="1:14" s="170" customFormat="1" ht="14.1" customHeight="1" x14ac:dyDescent="0.15">
      <c r="A97" s="45" t="s">
        <v>249</v>
      </c>
      <c r="B97" s="706"/>
      <c r="C97" s="88">
        <v>150</v>
      </c>
      <c r="D97" s="103"/>
      <c r="E97" s="112"/>
      <c r="F97" s="128"/>
      <c r="G97" s="112"/>
      <c r="H97" s="112"/>
      <c r="I97" s="112"/>
      <c r="J97" s="145"/>
      <c r="K97" s="112"/>
      <c r="L97" s="128"/>
      <c r="M97" s="162"/>
    </row>
    <row r="98" spans="1:14" s="170" customFormat="1" ht="14.1" customHeight="1" x14ac:dyDescent="0.15">
      <c r="A98" s="50" t="s">
        <v>250</v>
      </c>
      <c r="B98" s="74" t="s">
        <v>329</v>
      </c>
      <c r="C98" s="79">
        <v>60</v>
      </c>
      <c r="D98" s="104"/>
      <c r="E98" s="110"/>
      <c r="F98" s="129"/>
      <c r="G98" s="110"/>
      <c r="H98" s="110"/>
      <c r="I98" s="110"/>
      <c r="J98" s="107"/>
      <c r="K98" s="110"/>
      <c r="L98" s="129"/>
      <c r="M98" s="163"/>
    </row>
    <row r="99" spans="1:14" s="170" customFormat="1" ht="14.1" customHeight="1" x14ac:dyDescent="0.15">
      <c r="A99" s="41" t="s">
        <v>251</v>
      </c>
      <c r="B99" s="566" t="s">
        <v>330</v>
      </c>
      <c r="C99" s="87">
        <v>100</v>
      </c>
      <c r="D99" s="101"/>
      <c r="E99" s="110"/>
      <c r="F99" s="129"/>
      <c r="G99" s="110"/>
      <c r="H99" s="110"/>
      <c r="I99" s="110"/>
      <c r="J99" s="107"/>
      <c r="K99" s="110"/>
      <c r="L99" s="129"/>
      <c r="M99" s="163"/>
    </row>
    <row r="100" spans="1:14" s="170" customFormat="1" ht="14.1" customHeight="1" x14ac:dyDescent="0.15">
      <c r="A100" s="45" t="s">
        <v>252</v>
      </c>
      <c r="B100" s="571"/>
      <c r="C100" s="88">
        <v>150</v>
      </c>
      <c r="D100" s="103"/>
      <c r="E100" s="112"/>
      <c r="F100" s="128"/>
      <c r="G100" s="112"/>
      <c r="H100" s="112"/>
      <c r="I100" s="112"/>
      <c r="J100" s="145"/>
      <c r="K100" s="112"/>
      <c r="L100" s="128"/>
      <c r="M100" s="162"/>
    </row>
    <row r="101" spans="1:14" s="170" customFormat="1" ht="14.1" customHeight="1" x14ac:dyDescent="0.15">
      <c r="A101" s="41" t="s">
        <v>253</v>
      </c>
      <c r="B101" s="566" t="s">
        <v>331</v>
      </c>
      <c r="C101" s="87">
        <v>100</v>
      </c>
      <c r="D101" s="101"/>
      <c r="E101" s="110"/>
      <c r="F101" s="129"/>
      <c r="G101" s="110"/>
      <c r="H101" s="110"/>
      <c r="I101" s="110"/>
      <c r="J101" s="107"/>
      <c r="K101" s="110"/>
      <c r="L101" s="129"/>
      <c r="M101" s="163"/>
    </row>
    <row r="102" spans="1:14" s="170" customFormat="1" ht="14.1" customHeight="1" x14ac:dyDescent="0.15">
      <c r="A102" s="41" t="s">
        <v>254</v>
      </c>
      <c r="B102" s="567"/>
      <c r="C102" s="87">
        <v>125</v>
      </c>
      <c r="D102" s="104"/>
      <c r="E102" s="111"/>
      <c r="F102" s="127"/>
      <c r="G102" s="111"/>
      <c r="H102" s="111"/>
      <c r="I102" s="111"/>
      <c r="J102" s="108"/>
      <c r="K102" s="111"/>
      <c r="L102" s="127"/>
      <c r="M102" s="161"/>
    </row>
    <row r="103" spans="1:14" s="170" customFormat="1" ht="14.1" customHeight="1" x14ac:dyDescent="0.15">
      <c r="A103" s="45" t="s">
        <v>255</v>
      </c>
      <c r="B103" s="571"/>
      <c r="C103" s="88">
        <v>150</v>
      </c>
      <c r="D103" s="103"/>
      <c r="E103" s="112"/>
      <c r="F103" s="128"/>
      <c r="G103" s="112"/>
      <c r="H103" s="112"/>
      <c r="I103" s="112"/>
      <c r="J103" s="145"/>
      <c r="K103" s="112"/>
      <c r="L103" s="128"/>
      <c r="M103" s="162"/>
    </row>
    <row r="104" spans="1:14" ht="14.1" customHeight="1" x14ac:dyDescent="0.15">
      <c r="A104" s="51" t="s">
        <v>256</v>
      </c>
      <c r="B104" s="714" t="s">
        <v>332</v>
      </c>
      <c r="C104" s="89">
        <v>50</v>
      </c>
      <c r="D104" s="107"/>
      <c r="E104" s="118"/>
      <c r="F104" s="129"/>
      <c r="G104" s="118"/>
      <c r="H104" s="118"/>
      <c r="I104" s="118"/>
      <c r="J104" s="107"/>
      <c r="K104" s="118"/>
      <c r="L104" s="129"/>
      <c r="M104" s="163"/>
    </row>
    <row r="105" spans="1:14" ht="14.1" customHeight="1" x14ac:dyDescent="0.15">
      <c r="A105" s="52" t="s">
        <v>257</v>
      </c>
      <c r="B105" s="715"/>
      <c r="C105" s="90">
        <v>100</v>
      </c>
      <c r="D105" s="108"/>
      <c r="E105" s="119"/>
      <c r="F105" s="127"/>
      <c r="G105" s="119"/>
      <c r="H105" s="119"/>
      <c r="I105" s="119"/>
      <c r="J105" s="108"/>
      <c r="K105" s="119"/>
      <c r="L105" s="127"/>
      <c r="M105" s="161"/>
    </row>
    <row r="106" spans="1:14" ht="14.1" customHeight="1" x14ac:dyDescent="0.15">
      <c r="A106" s="42" t="s">
        <v>258</v>
      </c>
      <c r="B106" s="716"/>
      <c r="C106" s="82">
        <v>150</v>
      </c>
      <c r="D106" s="103"/>
      <c r="E106" s="112"/>
      <c r="F106" s="128"/>
      <c r="G106" s="112"/>
      <c r="H106" s="112"/>
      <c r="I106" s="112"/>
      <c r="J106" s="145"/>
      <c r="K106" s="112"/>
      <c r="L106" s="128"/>
      <c r="M106" s="162"/>
    </row>
    <row r="107" spans="1:14" ht="14.1" customHeight="1" x14ac:dyDescent="0.15">
      <c r="A107" s="53" t="s">
        <v>259</v>
      </c>
      <c r="B107" s="75" t="s">
        <v>333</v>
      </c>
      <c r="C107" s="91">
        <v>20</v>
      </c>
      <c r="D107" s="109"/>
      <c r="E107" s="120"/>
      <c r="F107" s="131"/>
      <c r="G107" s="120"/>
      <c r="H107" s="120"/>
      <c r="I107" s="120"/>
      <c r="J107" s="109"/>
      <c r="K107" s="120"/>
      <c r="L107" s="131"/>
      <c r="M107" s="165"/>
    </row>
    <row r="108" spans="1:14" ht="14.1" customHeight="1" x14ac:dyDescent="0.15">
      <c r="A108" s="53" t="s">
        <v>260</v>
      </c>
      <c r="B108" s="76" t="s">
        <v>334</v>
      </c>
      <c r="C108" s="91">
        <v>10</v>
      </c>
      <c r="D108" s="109"/>
      <c r="E108" s="120"/>
      <c r="F108" s="131"/>
      <c r="G108" s="120"/>
      <c r="H108" s="120"/>
      <c r="I108" s="120"/>
      <c r="J108" s="109"/>
      <c r="K108" s="120"/>
      <c r="L108" s="131"/>
      <c r="M108" s="165"/>
    </row>
    <row r="109" spans="1:14" ht="30" customHeight="1" x14ac:dyDescent="0.15">
      <c r="A109" s="53" t="s">
        <v>261</v>
      </c>
      <c r="B109" s="76" t="s">
        <v>335</v>
      </c>
      <c r="C109" s="91">
        <v>10</v>
      </c>
      <c r="D109" s="109"/>
      <c r="E109" s="120"/>
      <c r="F109" s="131"/>
      <c r="G109" s="120"/>
      <c r="H109" s="120"/>
      <c r="I109" s="120"/>
      <c r="J109" s="109"/>
      <c r="K109" s="120"/>
      <c r="L109" s="131"/>
      <c r="M109" s="165"/>
    </row>
    <row r="110" spans="1:14" ht="30" customHeight="1" x14ac:dyDescent="0.15">
      <c r="A110" s="43" t="s">
        <v>262</v>
      </c>
      <c r="B110" s="566" t="s">
        <v>336</v>
      </c>
      <c r="C110" s="84">
        <v>100</v>
      </c>
      <c r="D110" s="101"/>
      <c r="E110" s="110"/>
      <c r="F110" s="129"/>
      <c r="G110" s="110"/>
      <c r="H110" s="110"/>
      <c r="I110" s="110"/>
      <c r="J110" s="107"/>
      <c r="K110" s="110"/>
      <c r="L110" s="129"/>
      <c r="M110" s="163"/>
      <c r="N110" s="170"/>
    </row>
    <row r="111" spans="1:14" s="170" customFormat="1" ht="14.1" customHeight="1" x14ac:dyDescent="0.15">
      <c r="A111" s="54" t="s">
        <v>263</v>
      </c>
      <c r="B111" s="567"/>
      <c r="C111" s="85">
        <v>130</v>
      </c>
      <c r="D111" s="102"/>
      <c r="E111" s="111"/>
      <c r="F111" s="127"/>
      <c r="G111" s="111"/>
      <c r="H111" s="111"/>
      <c r="I111" s="111"/>
      <c r="J111" s="108"/>
      <c r="K111" s="111"/>
      <c r="L111" s="127"/>
      <c r="M111" s="161"/>
    </row>
    <row r="112" spans="1:14" s="170" customFormat="1" ht="14.1" customHeight="1" x14ac:dyDescent="0.15">
      <c r="A112" s="48" t="s">
        <v>264</v>
      </c>
      <c r="B112" s="567"/>
      <c r="C112" s="92">
        <v>160</v>
      </c>
      <c r="D112" s="102"/>
      <c r="E112" s="111"/>
      <c r="F112" s="127"/>
      <c r="G112" s="111"/>
      <c r="H112" s="111"/>
      <c r="I112" s="111"/>
      <c r="J112" s="108"/>
      <c r="K112" s="111"/>
      <c r="L112" s="127"/>
      <c r="M112" s="161"/>
    </row>
    <row r="113" spans="1:13" s="170" customFormat="1" ht="14.1" customHeight="1" x14ac:dyDescent="0.15">
      <c r="A113" s="48" t="s">
        <v>265</v>
      </c>
      <c r="B113" s="567"/>
      <c r="C113" s="85">
        <v>190</v>
      </c>
      <c r="D113" s="102"/>
      <c r="E113" s="111"/>
      <c r="F113" s="127"/>
      <c r="G113" s="111"/>
      <c r="H113" s="111"/>
      <c r="I113" s="111"/>
      <c r="J113" s="108"/>
      <c r="K113" s="111"/>
      <c r="L113" s="127"/>
      <c r="M113" s="161"/>
    </row>
    <row r="114" spans="1:13" s="170" customFormat="1" ht="14.1" customHeight="1" x14ac:dyDescent="0.15">
      <c r="A114" s="48" t="s">
        <v>266</v>
      </c>
      <c r="B114" s="567"/>
      <c r="C114" s="85">
        <v>220</v>
      </c>
      <c r="D114" s="102"/>
      <c r="E114" s="111"/>
      <c r="F114" s="127"/>
      <c r="G114" s="111"/>
      <c r="H114" s="111"/>
      <c r="I114" s="111"/>
      <c r="J114" s="108"/>
      <c r="K114" s="111"/>
      <c r="L114" s="127"/>
      <c r="M114" s="161"/>
    </row>
    <row r="115" spans="1:13" s="170" customFormat="1" ht="14.1" customHeight="1" x14ac:dyDescent="0.15">
      <c r="A115" s="54" t="s">
        <v>267</v>
      </c>
      <c r="B115" s="567"/>
      <c r="C115" s="85">
        <v>250</v>
      </c>
      <c r="D115" s="102"/>
      <c r="E115" s="111"/>
      <c r="F115" s="127"/>
      <c r="G115" s="111"/>
      <c r="H115" s="111"/>
      <c r="I115" s="111"/>
      <c r="J115" s="108"/>
      <c r="K115" s="111"/>
      <c r="L115" s="127"/>
      <c r="M115" s="161"/>
    </row>
    <row r="116" spans="1:13" s="170" customFormat="1" ht="14.1" customHeight="1" x14ac:dyDescent="0.15">
      <c r="A116" s="48" t="s">
        <v>268</v>
      </c>
      <c r="B116" s="567"/>
      <c r="C116" s="85">
        <v>280</v>
      </c>
      <c r="D116" s="102"/>
      <c r="E116" s="111"/>
      <c r="F116" s="127"/>
      <c r="G116" s="111"/>
      <c r="H116" s="111"/>
      <c r="I116" s="111"/>
      <c r="J116" s="108"/>
      <c r="K116" s="111"/>
      <c r="L116" s="127"/>
      <c r="M116" s="161"/>
    </row>
    <row r="117" spans="1:13" s="170" customFormat="1" ht="14.1" customHeight="1" x14ac:dyDescent="0.15">
      <c r="A117" s="54" t="s">
        <v>269</v>
      </c>
      <c r="B117" s="567"/>
      <c r="C117" s="85">
        <v>340</v>
      </c>
      <c r="D117" s="102"/>
      <c r="E117" s="111"/>
      <c r="F117" s="127"/>
      <c r="G117" s="111"/>
      <c r="H117" s="111"/>
      <c r="I117" s="111"/>
      <c r="J117" s="108"/>
      <c r="K117" s="111"/>
      <c r="L117" s="127"/>
      <c r="M117" s="161"/>
    </row>
    <row r="118" spans="1:13" s="170" customFormat="1" ht="14.1" customHeight="1" x14ac:dyDescent="0.15">
      <c r="A118" s="45" t="s">
        <v>270</v>
      </c>
      <c r="B118" s="571"/>
      <c r="C118" s="86">
        <v>400</v>
      </c>
      <c r="D118" s="103"/>
      <c r="E118" s="115"/>
      <c r="F118" s="132"/>
      <c r="G118" s="115"/>
      <c r="H118" s="115"/>
      <c r="I118" s="115"/>
      <c r="J118" s="147"/>
      <c r="K118" s="115"/>
      <c r="L118" s="132"/>
      <c r="M118" s="166"/>
    </row>
    <row r="119" spans="1:13" s="170" customFormat="1" ht="14.1" customHeight="1" x14ac:dyDescent="0.15">
      <c r="A119" s="50" t="s">
        <v>271</v>
      </c>
      <c r="B119" s="68" t="s">
        <v>337</v>
      </c>
      <c r="C119" s="79">
        <v>1250</v>
      </c>
      <c r="D119" s="100"/>
      <c r="E119" s="116"/>
      <c r="F119" s="131"/>
      <c r="G119" s="116"/>
      <c r="H119" s="116"/>
      <c r="I119" s="116"/>
      <c r="J119" s="109"/>
      <c r="K119" s="116"/>
      <c r="L119" s="131"/>
      <c r="M119" s="165"/>
    </row>
    <row r="120" spans="1:13" s="170" customFormat="1" ht="14.1" customHeight="1" x14ac:dyDescent="0.15">
      <c r="A120" s="41" t="s">
        <v>272</v>
      </c>
      <c r="B120" s="566" t="s">
        <v>338</v>
      </c>
      <c r="C120" s="87">
        <v>150</v>
      </c>
      <c r="D120" s="101"/>
      <c r="E120" s="110"/>
      <c r="F120" s="129"/>
      <c r="G120" s="110"/>
      <c r="H120" s="110"/>
      <c r="I120" s="110"/>
      <c r="J120" s="107"/>
      <c r="K120" s="110"/>
      <c r="L120" s="129"/>
      <c r="M120" s="163"/>
    </row>
    <row r="121" spans="1:13" s="170" customFormat="1" ht="14.1" customHeight="1" x14ac:dyDescent="0.15">
      <c r="A121" s="45" t="s">
        <v>273</v>
      </c>
      <c r="B121" s="571"/>
      <c r="C121" s="88">
        <v>250</v>
      </c>
      <c r="D121" s="103"/>
      <c r="E121" s="112"/>
      <c r="F121" s="128"/>
      <c r="G121" s="112"/>
      <c r="H121" s="112"/>
      <c r="I121" s="112"/>
      <c r="J121" s="145"/>
      <c r="K121" s="112"/>
      <c r="L121" s="128"/>
      <c r="M121" s="162"/>
    </row>
    <row r="122" spans="1:13" s="170" customFormat="1" ht="14.1" customHeight="1" x14ac:dyDescent="0.15">
      <c r="A122" s="41" t="s">
        <v>274</v>
      </c>
      <c r="B122" s="714" t="s">
        <v>339</v>
      </c>
      <c r="C122" s="87">
        <v>30</v>
      </c>
      <c r="D122" s="101"/>
      <c r="E122" s="110"/>
      <c r="F122" s="129"/>
      <c r="G122" s="110"/>
      <c r="H122" s="110"/>
      <c r="I122" s="110"/>
      <c r="J122" s="107"/>
      <c r="K122" s="110"/>
      <c r="L122" s="129"/>
      <c r="M122" s="163"/>
    </row>
    <row r="123" spans="1:13" s="170" customFormat="1" ht="14.1" customHeight="1" x14ac:dyDescent="0.15">
      <c r="A123" s="41" t="s">
        <v>275</v>
      </c>
      <c r="B123" s="715"/>
      <c r="C123" s="87">
        <f>25*1.5</f>
        <v>37.5</v>
      </c>
      <c r="D123" s="102"/>
      <c r="E123" s="111"/>
      <c r="F123" s="127"/>
      <c r="G123" s="111"/>
      <c r="H123" s="111"/>
      <c r="I123" s="111"/>
      <c r="J123" s="108"/>
      <c r="K123" s="111"/>
      <c r="L123" s="127"/>
      <c r="M123" s="161"/>
    </row>
    <row r="124" spans="1:13" s="170" customFormat="1" ht="14.1" customHeight="1" x14ac:dyDescent="0.15">
      <c r="A124" s="41" t="s">
        <v>276</v>
      </c>
      <c r="B124" s="715"/>
      <c r="C124" s="87">
        <v>45</v>
      </c>
      <c r="D124" s="102"/>
      <c r="E124" s="111"/>
      <c r="F124" s="127"/>
      <c r="G124" s="111"/>
      <c r="H124" s="111"/>
      <c r="I124" s="111"/>
      <c r="J124" s="108"/>
      <c r="K124" s="111"/>
      <c r="L124" s="127"/>
      <c r="M124" s="161"/>
    </row>
    <row r="125" spans="1:13" s="170" customFormat="1" ht="14.1" customHeight="1" x14ac:dyDescent="0.15">
      <c r="A125" s="41" t="s">
        <v>277</v>
      </c>
      <c r="B125" s="715"/>
      <c r="C125" s="87">
        <v>46.875</v>
      </c>
      <c r="D125" s="102"/>
      <c r="E125" s="111"/>
      <c r="F125" s="127"/>
      <c r="G125" s="111"/>
      <c r="H125" s="111"/>
      <c r="I125" s="111"/>
      <c r="J125" s="108"/>
      <c r="K125" s="111"/>
      <c r="L125" s="127"/>
      <c r="M125" s="161"/>
    </row>
    <row r="126" spans="1:13" s="170" customFormat="1" ht="14.1" customHeight="1" x14ac:dyDescent="0.15">
      <c r="A126" s="41" t="s">
        <v>278</v>
      </c>
      <c r="B126" s="715"/>
      <c r="C126" s="87">
        <f>35*1.5</f>
        <v>52.5</v>
      </c>
      <c r="D126" s="102"/>
      <c r="E126" s="111"/>
      <c r="F126" s="127"/>
      <c r="G126" s="111"/>
      <c r="H126" s="111"/>
      <c r="I126" s="111"/>
      <c r="J126" s="108"/>
      <c r="K126" s="111"/>
      <c r="L126" s="127"/>
      <c r="M126" s="161"/>
    </row>
    <row r="127" spans="1:13" s="170" customFormat="1" ht="14.1" customHeight="1" x14ac:dyDescent="0.15">
      <c r="A127" s="41" t="s">
        <v>279</v>
      </c>
      <c r="B127" s="715"/>
      <c r="C127" s="87">
        <v>56.25</v>
      </c>
      <c r="D127" s="102"/>
      <c r="E127" s="111"/>
      <c r="F127" s="127"/>
      <c r="G127" s="111"/>
      <c r="H127" s="111"/>
      <c r="I127" s="111"/>
      <c r="J127" s="108"/>
      <c r="K127" s="111"/>
      <c r="L127" s="127"/>
      <c r="M127" s="161"/>
    </row>
    <row r="128" spans="1:13" s="170" customFormat="1" ht="14.1" customHeight="1" x14ac:dyDescent="0.15">
      <c r="A128" s="39" t="s">
        <v>280</v>
      </c>
      <c r="B128" s="715"/>
      <c r="C128" s="85">
        <v>60</v>
      </c>
      <c r="D128" s="102"/>
      <c r="E128" s="111"/>
      <c r="F128" s="127"/>
      <c r="G128" s="111"/>
      <c r="H128" s="111"/>
      <c r="I128" s="111"/>
      <c r="J128" s="108"/>
      <c r="K128" s="111"/>
      <c r="L128" s="127"/>
      <c r="M128" s="161"/>
    </row>
    <row r="129" spans="1:13" s="170" customFormat="1" ht="14.1" customHeight="1" x14ac:dyDescent="0.15">
      <c r="A129" s="39" t="s">
        <v>281</v>
      </c>
      <c r="B129" s="715"/>
      <c r="C129" s="85">
        <v>65.625</v>
      </c>
      <c r="D129" s="102"/>
      <c r="E129" s="111"/>
      <c r="F129" s="127"/>
      <c r="G129" s="111"/>
      <c r="H129" s="111"/>
      <c r="I129" s="111"/>
      <c r="J129" s="108"/>
      <c r="K129" s="111"/>
      <c r="L129" s="127"/>
      <c r="M129" s="161"/>
    </row>
    <row r="130" spans="1:13" s="170" customFormat="1" ht="14.1" customHeight="1" x14ac:dyDescent="0.15">
      <c r="A130" s="41" t="s">
        <v>282</v>
      </c>
      <c r="B130" s="715"/>
      <c r="C130" s="87">
        <f>45*1.5</f>
        <v>67.5</v>
      </c>
      <c r="D130" s="102"/>
      <c r="E130" s="111"/>
      <c r="F130" s="127"/>
      <c r="G130" s="111"/>
      <c r="H130" s="111"/>
      <c r="I130" s="111"/>
      <c r="J130" s="108"/>
      <c r="K130" s="111"/>
      <c r="L130" s="127"/>
      <c r="M130" s="161"/>
    </row>
    <row r="131" spans="1:13" s="170" customFormat="1" ht="14.1" customHeight="1" x14ac:dyDescent="0.15">
      <c r="A131" s="41" t="s">
        <v>283</v>
      </c>
      <c r="B131" s="715"/>
      <c r="C131" s="87">
        <v>75</v>
      </c>
      <c r="D131" s="102"/>
      <c r="E131" s="111"/>
      <c r="F131" s="127"/>
      <c r="G131" s="111"/>
      <c r="H131" s="111"/>
      <c r="I131" s="111"/>
      <c r="J131" s="108"/>
      <c r="K131" s="111"/>
      <c r="L131" s="127"/>
      <c r="M131" s="161"/>
    </row>
    <row r="132" spans="1:13" s="170" customFormat="1" ht="14.1" customHeight="1" x14ac:dyDescent="0.15">
      <c r="A132" s="41" t="s">
        <v>284</v>
      </c>
      <c r="B132" s="715"/>
      <c r="C132" s="87">
        <v>84.375</v>
      </c>
      <c r="D132" s="102"/>
      <c r="E132" s="111"/>
      <c r="F132" s="127"/>
      <c r="G132" s="111"/>
      <c r="H132" s="111"/>
      <c r="I132" s="111"/>
      <c r="J132" s="108"/>
      <c r="K132" s="111"/>
      <c r="L132" s="127"/>
      <c r="M132" s="161"/>
    </row>
    <row r="133" spans="1:13" s="170" customFormat="1" ht="14.1" customHeight="1" x14ac:dyDescent="0.15">
      <c r="A133" s="41" t="s">
        <v>285</v>
      </c>
      <c r="B133" s="715"/>
      <c r="C133" s="87">
        <v>90</v>
      </c>
      <c r="D133" s="102"/>
      <c r="E133" s="111"/>
      <c r="F133" s="127"/>
      <c r="G133" s="111"/>
      <c r="H133" s="111"/>
      <c r="I133" s="111"/>
      <c r="J133" s="108"/>
      <c r="K133" s="111"/>
      <c r="L133" s="127"/>
      <c r="M133" s="161"/>
    </row>
    <row r="134" spans="1:13" s="170" customFormat="1" ht="14.1" customHeight="1" x14ac:dyDescent="0.15">
      <c r="A134" s="41" t="s">
        <v>286</v>
      </c>
      <c r="B134" s="715"/>
      <c r="C134" s="87">
        <v>93.75</v>
      </c>
      <c r="D134" s="102"/>
      <c r="E134" s="111"/>
      <c r="F134" s="127"/>
      <c r="G134" s="111"/>
      <c r="H134" s="111"/>
      <c r="I134" s="111"/>
      <c r="J134" s="108"/>
      <c r="K134" s="111"/>
      <c r="L134" s="127"/>
      <c r="M134" s="161"/>
    </row>
    <row r="135" spans="1:13" s="170" customFormat="1" ht="14.1" customHeight="1" x14ac:dyDescent="0.15">
      <c r="A135" s="39" t="s">
        <v>287</v>
      </c>
      <c r="B135" s="715"/>
      <c r="C135" s="85">
        <v>105</v>
      </c>
      <c r="D135" s="102"/>
      <c r="E135" s="111"/>
      <c r="F135" s="127"/>
      <c r="G135" s="111"/>
      <c r="H135" s="111"/>
      <c r="I135" s="111"/>
      <c r="J135" s="108"/>
      <c r="K135" s="111"/>
      <c r="L135" s="127"/>
      <c r="M135" s="161"/>
    </row>
    <row r="136" spans="1:13" s="170" customFormat="1" ht="14.1" customHeight="1" x14ac:dyDescent="0.15">
      <c r="A136" s="42" t="s">
        <v>288</v>
      </c>
      <c r="B136" s="715"/>
      <c r="C136" s="93">
        <f>75*1.5</f>
        <v>112.5</v>
      </c>
      <c r="D136" s="102"/>
      <c r="E136" s="111"/>
      <c r="F136" s="127"/>
      <c r="G136" s="111"/>
      <c r="H136" s="111"/>
      <c r="I136" s="111"/>
      <c r="J136" s="108"/>
      <c r="K136" s="111"/>
      <c r="L136" s="127"/>
      <c r="M136" s="161"/>
    </row>
    <row r="137" spans="1:13" s="170" customFormat="1" ht="14.1" customHeight="1" x14ac:dyDescent="0.15">
      <c r="A137" s="42" t="s">
        <v>289</v>
      </c>
      <c r="B137" s="715"/>
      <c r="C137" s="93">
        <v>140.625</v>
      </c>
      <c r="D137" s="102"/>
      <c r="E137" s="111"/>
      <c r="F137" s="127"/>
      <c r="G137" s="111"/>
      <c r="H137" s="111"/>
      <c r="I137" s="111"/>
      <c r="J137" s="108"/>
      <c r="K137" s="111"/>
      <c r="L137" s="127"/>
      <c r="M137" s="161"/>
    </row>
    <row r="138" spans="1:13" s="170" customFormat="1" ht="14.1" customHeight="1" x14ac:dyDescent="0.15">
      <c r="A138" s="45" t="s">
        <v>290</v>
      </c>
      <c r="B138" s="716"/>
      <c r="C138" s="88">
        <v>150</v>
      </c>
      <c r="D138" s="103"/>
      <c r="E138" s="112"/>
      <c r="F138" s="128"/>
      <c r="G138" s="112"/>
      <c r="H138" s="112"/>
      <c r="I138" s="112"/>
      <c r="J138" s="145"/>
      <c r="K138" s="112"/>
      <c r="L138" s="128"/>
      <c r="M138" s="162"/>
    </row>
    <row r="139" spans="1:13" ht="14.1" customHeight="1" x14ac:dyDescent="0.15">
      <c r="A139" s="55" t="s">
        <v>291</v>
      </c>
      <c r="B139" s="77" t="s">
        <v>340</v>
      </c>
      <c r="C139" s="79">
        <v>100</v>
      </c>
      <c r="D139" s="100"/>
      <c r="E139" s="116"/>
      <c r="F139" s="131"/>
      <c r="G139" s="116"/>
      <c r="H139" s="116"/>
      <c r="I139" s="116"/>
      <c r="J139" s="109"/>
      <c r="K139" s="116"/>
      <c r="L139" s="131"/>
      <c r="M139" s="165"/>
    </row>
    <row r="140" spans="1:13" ht="14.1" customHeight="1" x14ac:dyDescent="0.15">
      <c r="A140" s="56" t="s">
        <v>292</v>
      </c>
      <c r="B140" s="703" t="s">
        <v>341</v>
      </c>
      <c r="C140" s="94" t="s">
        <v>350</v>
      </c>
      <c r="D140" s="101"/>
      <c r="E140" s="110"/>
      <c r="F140" s="129"/>
      <c r="G140" s="110"/>
      <c r="H140" s="110"/>
      <c r="I140" s="110"/>
      <c r="J140" s="107"/>
      <c r="K140" s="110"/>
      <c r="L140" s="124"/>
      <c r="M140" s="158"/>
    </row>
    <row r="141" spans="1:13" ht="14.1" customHeight="1" x14ac:dyDescent="0.15">
      <c r="A141" s="39" t="s">
        <v>293</v>
      </c>
      <c r="B141" s="704"/>
      <c r="C141" s="95" t="s">
        <v>351</v>
      </c>
      <c r="D141" s="102"/>
      <c r="E141" s="111"/>
      <c r="F141" s="127"/>
      <c r="G141" s="111"/>
      <c r="H141" s="111"/>
      <c r="I141" s="111"/>
      <c r="J141" s="108"/>
      <c r="K141" s="111"/>
      <c r="L141" s="125"/>
      <c r="M141" s="159"/>
    </row>
    <row r="142" spans="1:13" ht="14.1" customHeight="1" x14ac:dyDescent="0.15">
      <c r="A142" s="39" t="s">
        <v>294</v>
      </c>
      <c r="B142" s="704"/>
      <c r="C142" s="95" t="s">
        <v>352</v>
      </c>
      <c r="D142" s="102"/>
      <c r="E142" s="111"/>
      <c r="F142" s="127"/>
      <c r="G142" s="111"/>
      <c r="H142" s="111"/>
      <c r="I142" s="111"/>
      <c r="J142" s="108"/>
      <c r="K142" s="111"/>
      <c r="L142" s="125"/>
      <c r="M142" s="159"/>
    </row>
    <row r="143" spans="1:13" ht="14.1" customHeight="1" x14ac:dyDescent="0.15">
      <c r="A143" s="39" t="s">
        <v>295</v>
      </c>
      <c r="B143" s="704"/>
      <c r="C143" s="95" t="s">
        <v>353</v>
      </c>
      <c r="D143" s="102"/>
      <c r="E143" s="111"/>
      <c r="F143" s="127"/>
      <c r="G143" s="111"/>
      <c r="H143" s="111"/>
      <c r="I143" s="111"/>
      <c r="J143" s="108"/>
      <c r="K143" s="111"/>
      <c r="L143" s="125"/>
      <c r="M143" s="159"/>
    </row>
    <row r="144" spans="1:13" ht="14.1" customHeight="1" x14ac:dyDescent="0.15">
      <c r="A144" s="42" t="s">
        <v>296</v>
      </c>
      <c r="B144" s="706"/>
      <c r="C144" s="96">
        <v>1250</v>
      </c>
      <c r="D144" s="103"/>
      <c r="E144" s="112"/>
      <c r="F144" s="128"/>
      <c r="G144" s="112"/>
      <c r="H144" s="112"/>
      <c r="I144" s="112"/>
      <c r="J144" s="145"/>
      <c r="K144" s="112"/>
      <c r="L144" s="126"/>
      <c r="M144" s="160"/>
    </row>
    <row r="145" spans="1:13" ht="14.1" customHeight="1" x14ac:dyDescent="0.15">
      <c r="A145" s="56" t="s">
        <v>297</v>
      </c>
      <c r="B145" s="703" t="s">
        <v>342</v>
      </c>
      <c r="C145" s="94" t="s">
        <v>354</v>
      </c>
      <c r="D145" s="101"/>
      <c r="E145" s="110"/>
      <c r="F145" s="129"/>
      <c r="G145" s="110"/>
      <c r="H145" s="110"/>
      <c r="I145" s="110"/>
      <c r="J145" s="107"/>
      <c r="K145" s="110"/>
      <c r="L145" s="124"/>
      <c r="M145" s="158"/>
    </row>
    <row r="146" spans="1:13" ht="14.1" customHeight="1" x14ac:dyDescent="0.15">
      <c r="A146" s="39" t="s">
        <v>298</v>
      </c>
      <c r="B146" s="704"/>
      <c r="C146" s="95" t="s">
        <v>355</v>
      </c>
      <c r="D146" s="102"/>
      <c r="E146" s="111"/>
      <c r="F146" s="127"/>
      <c r="G146" s="111"/>
      <c r="H146" s="111"/>
      <c r="I146" s="111"/>
      <c r="J146" s="108"/>
      <c r="K146" s="111"/>
      <c r="L146" s="125"/>
      <c r="M146" s="159"/>
    </row>
    <row r="147" spans="1:13" ht="14.1" customHeight="1" x14ac:dyDescent="0.15">
      <c r="A147" s="39" t="s">
        <v>299</v>
      </c>
      <c r="B147" s="704"/>
      <c r="C147" s="95" t="s">
        <v>356</v>
      </c>
      <c r="D147" s="102"/>
      <c r="E147" s="111"/>
      <c r="F147" s="127"/>
      <c r="G147" s="111"/>
      <c r="H147" s="111"/>
      <c r="I147" s="111"/>
      <c r="J147" s="108"/>
      <c r="K147" s="111"/>
      <c r="L147" s="125"/>
      <c r="M147" s="159"/>
    </row>
    <row r="148" spans="1:13" ht="14.1" customHeight="1" x14ac:dyDescent="0.15">
      <c r="A148" s="39" t="s">
        <v>300</v>
      </c>
      <c r="B148" s="704"/>
      <c r="C148" s="95" t="s">
        <v>357</v>
      </c>
      <c r="D148" s="102"/>
      <c r="E148" s="111"/>
      <c r="F148" s="127"/>
      <c r="G148" s="111"/>
      <c r="H148" s="111"/>
      <c r="I148" s="111"/>
      <c r="J148" s="108"/>
      <c r="K148" s="111"/>
      <c r="L148" s="125"/>
      <c r="M148" s="159"/>
    </row>
    <row r="149" spans="1:13" ht="14.1" customHeight="1" x14ac:dyDescent="0.15">
      <c r="A149" s="42" t="s">
        <v>301</v>
      </c>
      <c r="B149" s="706"/>
      <c r="C149" s="96">
        <v>1250</v>
      </c>
      <c r="D149" s="103"/>
      <c r="E149" s="112"/>
      <c r="F149" s="128"/>
      <c r="G149" s="112"/>
      <c r="H149" s="112"/>
      <c r="I149" s="112"/>
      <c r="J149" s="145"/>
      <c r="K149" s="112"/>
      <c r="L149" s="126"/>
      <c r="M149" s="160"/>
    </row>
    <row r="150" spans="1:13" ht="14.1" customHeight="1" x14ac:dyDescent="0.15">
      <c r="A150" s="38" t="s">
        <v>302</v>
      </c>
      <c r="B150" s="703" t="s">
        <v>343</v>
      </c>
      <c r="C150" s="94" t="s">
        <v>358</v>
      </c>
      <c r="D150" s="101"/>
      <c r="E150" s="110"/>
      <c r="F150" s="129"/>
      <c r="G150" s="110"/>
      <c r="H150" s="110"/>
      <c r="I150" s="110"/>
      <c r="J150" s="107"/>
      <c r="K150" s="110"/>
      <c r="L150" s="124"/>
      <c r="M150" s="158"/>
    </row>
    <row r="151" spans="1:13" ht="14.1" customHeight="1" x14ac:dyDescent="0.15">
      <c r="A151" s="39" t="s">
        <v>303</v>
      </c>
      <c r="B151" s="704"/>
      <c r="C151" s="95" t="s">
        <v>359</v>
      </c>
      <c r="D151" s="102"/>
      <c r="E151" s="111"/>
      <c r="F151" s="127"/>
      <c r="G151" s="111"/>
      <c r="H151" s="111"/>
      <c r="I151" s="111"/>
      <c r="J151" s="108"/>
      <c r="K151" s="111"/>
      <c r="L151" s="125"/>
      <c r="M151" s="159"/>
    </row>
    <row r="152" spans="1:13" ht="14.1" customHeight="1" x14ac:dyDescent="0.15">
      <c r="A152" s="39" t="s">
        <v>304</v>
      </c>
      <c r="B152" s="704"/>
      <c r="C152" s="95" t="s">
        <v>360</v>
      </c>
      <c r="D152" s="102"/>
      <c r="E152" s="111"/>
      <c r="F152" s="127"/>
      <c r="G152" s="111"/>
      <c r="H152" s="111"/>
      <c r="I152" s="111"/>
      <c r="J152" s="108"/>
      <c r="K152" s="111"/>
      <c r="L152" s="125"/>
      <c r="M152" s="159"/>
    </row>
    <row r="153" spans="1:13" ht="14.1" customHeight="1" x14ac:dyDescent="0.15">
      <c r="A153" s="39" t="s">
        <v>305</v>
      </c>
      <c r="B153" s="705"/>
      <c r="C153" s="95" t="s">
        <v>357</v>
      </c>
      <c r="D153" s="102"/>
      <c r="E153" s="111"/>
      <c r="F153" s="127"/>
      <c r="G153" s="111"/>
      <c r="H153" s="111"/>
      <c r="I153" s="111"/>
      <c r="J153" s="108"/>
      <c r="K153" s="111"/>
      <c r="L153" s="125"/>
      <c r="M153" s="159"/>
    </row>
    <row r="154" spans="1:13" ht="14.1" customHeight="1" x14ac:dyDescent="0.15">
      <c r="A154" s="42" t="s">
        <v>306</v>
      </c>
      <c r="B154" s="706"/>
      <c r="C154" s="96">
        <v>1250</v>
      </c>
      <c r="D154" s="103"/>
      <c r="E154" s="112"/>
      <c r="F154" s="128"/>
      <c r="G154" s="112"/>
      <c r="H154" s="112"/>
      <c r="I154" s="112"/>
      <c r="J154" s="145"/>
      <c r="K154" s="112"/>
      <c r="L154" s="126"/>
      <c r="M154" s="160"/>
    </row>
    <row r="155" spans="1:13" ht="13.5" customHeight="1" x14ac:dyDescent="0.15">
      <c r="A155" s="57" t="s">
        <v>307</v>
      </c>
      <c r="B155" s="707" t="s">
        <v>344</v>
      </c>
      <c r="C155" s="80">
        <v>0</v>
      </c>
      <c r="D155" s="110"/>
      <c r="E155" s="110"/>
      <c r="F155" s="129"/>
      <c r="G155" s="110"/>
      <c r="H155" s="110"/>
      <c r="I155" s="110"/>
      <c r="J155" s="109"/>
      <c r="K155" s="110"/>
      <c r="L155" s="124"/>
      <c r="M155" s="158"/>
    </row>
    <row r="156" spans="1:13" ht="14.1" customHeight="1" x14ac:dyDescent="0.15">
      <c r="A156" s="58" t="s">
        <v>308</v>
      </c>
      <c r="B156" s="708"/>
      <c r="C156" s="81">
        <v>2</v>
      </c>
      <c r="D156" s="111"/>
      <c r="E156" s="111"/>
      <c r="F156" s="127"/>
      <c r="G156" s="111"/>
      <c r="H156" s="111"/>
      <c r="I156" s="111"/>
      <c r="J156" s="109"/>
      <c r="K156" s="111"/>
      <c r="L156" s="125"/>
      <c r="M156" s="159"/>
    </row>
    <row r="157" spans="1:13" ht="14.1" customHeight="1" x14ac:dyDescent="0.15">
      <c r="A157" s="58" t="s">
        <v>309</v>
      </c>
      <c r="B157" s="708"/>
      <c r="C157" s="81">
        <v>4</v>
      </c>
      <c r="D157" s="111"/>
      <c r="E157" s="111"/>
      <c r="F157" s="127"/>
      <c r="G157" s="111"/>
      <c r="H157" s="111"/>
      <c r="I157" s="111"/>
      <c r="J157" s="109"/>
      <c r="K157" s="111"/>
      <c r="L157" s="125"/>
      <c r="M157" s="159"/>
    </row>
    <row r="158" spans="1:13" ht="14.1" customHeight="1" thickBot="1" x14ac:dyDescent="0.2">
      <c r="A158" s="59" t="s">
        <v>310</v>
      </c>
      <c r="B158" s="709"/>
      <c r="C158" s="97">
        <v>20</v>
      </c>
      <c r="D158" s="112"/>
      <c r="E158" s="112"/>
      <c r="F158" s="133"/>
      <c r="G158" s="112"/>
      <c r="H158" s="112"/>
      <c r="I158" s="112"/>
      <c r="J158" s="146"/>
      <c r="K158" s="112"/>
      <c r="L158" s="152"/>
      <c r="M158" s="167"/>
    </row>
    <row r="159" spans="1:13" ht="14.1" customHeight="1" thickBot="1" x14ac:dyDescent="0.2">
      <c r="A159" s="60"/>
      <c r="B159" s="710" t="s">
        <v>345</v>
      </c>
      <c r="C159" s="711"/>
      <c r="D159" s="113" t="str">
        <f t="array" ref="D159">IF(COUNT(D7:D103,D106,D110:D154)&gt;0,SUM(D7:D103,D106,D110:D154),"")</f>
        <v/>
      </c>
      <c r="E159" s="113" t="str">
        <f t="array" ref="E159">IF(COUNT(E7:E103,E106,E110:E154)&gt;0,SUM(E7:E103,E106,E110:E154),"")</f>
        <v/>
      </c>
      <c r="F159" s="134"/>
      <c r="G159" s="113" t="str">
        <f t="array" ref="G159">IF(COUNT(G7:G103,G106,G110:G154)&gt;0,SUM(G7:G103,G106,G110:G154),"")</f>
        <v/>
      </c>
      <c r="H159" s="113" t="str">
        <f t="array" ref="H159">IF(COUNT(H7:H103,H106,H110:H154)&gt;0,SUM(H7:H103,H106,H110:H154),"")</f>
        <v/>
      </c>
      <c r="I159" s="113" t="str">
        <f t="array" ref="I159">IF(COUNT(I7:I103,I106,I110:I154)&gt;0,SUM(I7:I103,I106,I110:I154),"")</f>
        <v/>
      </c>
      <c r="J159" s="148"/>
      <c r="K159" s="150" t="str">
        <f t="array" ref="K159">IF(COUNT(K7:K103,K106,K110:K154)&gt;0,SUM(K7:K103,K106,K110:K154),"")</f>
        <v/>
      </c>
      <c r="L159" s="153"/>
      <c r="M159" s="168"/>
    </row>
    <row r="160" spans="1:13" ht="14.1" customHeight="1" thickBot="1" x14ac:dyDescent="0.2">
      <c r="A160" s="60"/>
      <c r="B160" s="710" t="s">
        <v>346</v>
      </c>
      <c r="C160" s="711"/>
      <c r="D160" s="113" t="str">
        <f t="array" ref="D160">IF(COUNT(D155:D158)&gt;0,SUM(D155:D158),"")</f>
        <v/>
      </c>
      <c r="E160" s="113" t="str">
        <f t="array" ref="E160">IF(COUNT(E155:E158)&gt;0,SUM(E155:E158),"")</f>
        <v/>
      </c>
      <c r="F160" s="134"/>
      <c r="G160" s="113" t="str">
        <f t="array" ref="G160">IF(COUNT(G155:G158)&gt;0,SUM(G155:G158),"")</f>
        <v/>
      </c>
      <c r="H160" s="113" t="str">
        <f t="array" ref="H160">IF(COUNT(H155:H158)&gt;0,SUM(H155:H158),"")</f>
        <v/>
      </c>
      <c r="I160" s="113" t="str">
        <f t="array" ref="I160">IF(COUNT(I155:I158)&gt;0,SUM(I155:I158),"")</f>
        <v/>
      </c>
      <c r="J160" s="148"/>
      <c r="K160" s="150" t="str">
        <f t="array" ref="K160">IF(COUNT(K155:K158)&gt;0,SUM(K155:K158),"")</f>
        <v/>
      </c>
      <c r="L160" s="153"/>
      <c r="M160" s="168"/>
    </row>
    <row r="161" spans="1:13" ht="14.1" customHeight="1" thickBot="1" x14ac:dyDescent="0.2">
      <c r="A161" s="61"/>
      <c r="B161" s="710" t="s">
        <v>347</v>
      </c>
      <c r="C161" s="711"/>
      <c r="D161" s="113" t="str">
        <f t="array" ref="D161">IF(COUNT(D159:D160)&gt;0,SUM(D159:D160),"")</f>
        <v/>
      </c>
      <c r="E161" s="113" t="str">
        <f t="array" ref="E161">IF(COUNT(E159:E160)&gt;0,SUM(E159:E160),"")</f>
        <v/>
      </c>
      <c r="F161" s="134"/>
      <c r="G161" s="113" t="str">
        <f t="array" ref="G161">IF(COUNT(G159:G160)&gt;0,SUM(G159:G160),"")</f>
        <v/>
      </c>
      <c r="H161" s="113" t="str">
        <f t="array" ref="H161">IF(COUNT(H159:H160)&gt;0,SUM(H159:H160),"")</f>
        <v/>
      </c>
      <c r="I161" s="113" t="str">
        <f t="array" ref="I161">IF(COUNT(I159:I160)&gt;0,SUM(I159:I160),"")</f>
        <v/>
      </c>
      <c r="J161" s="148"/>
      <c r="K161" s="150" t="str">
        <f t="array" ref="K161">IF(COUNT(K159:K160)&gt;0,SUM(K159:K160),"")</f>
        <v/>
      </c>
      <c r="L161" s="153"/>
      <c r="M161" s="168"/>
    </row>
    <row r="163" spans="1:13" ht="409.5" customHeight="1" x14ac:dyDescent="0.15">
      <c r="A163" s="712" t="s">
        <v>311</v>
      </c>
      <c r="B163" s="712"/>
      <c r="C163" s="712"/>
      <c r="D163" s="712"/>
      <c r="E163" s="712"/>
      <c r="F163" s="712"/>
      <c r="G163" s="712"/>
      <c r="H163" s="712"/>
      <c r="I163" s="712"/>
      <c r="J163" s="712"/>
      <c r="K163" s="712"/>
      <c r="L163" s="712"/>
      <c r="M163" s="712"/>
    </row>
    <row r="164" spans="1:13" ht="409.5" customHeight="1" x14ac:dyDescent="0.15">
      <c r="A164" s="712"/>
      <c r="B164" s="712"/>
      <c r="C164" s="712"/>
      <c r="D164" s="712"/>
      <c r="E164" s="712"/>
      <c r="F164" s="712"/>
      <c r="G164" s="712"/>
      <c r="H164" s="712"/>
      <c r="I164" s="712"/>
      <c r="J164" s="712"/>
      <c r="K164" s="712"/>
      <c r="L164" s="712"/>
      <c r="M164" s="712"/>
    </row>
    <row r="165" spans="1:13" x14ac:dyDescent="0.15">
      <c r="G165" s="136"/>
      <c r="H165" s="136"/>
      <c r="I165" s="136"/>
      <c r="J165" s="136"/>
      <c r="K165" s="136"/>
      <c r="L165" s="136"/>
      <c r="M165" s="136"/>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N114"/>
  <sheetViews>
    <sheetView view="pageBreakPreview" zoomScale="85" zoomScaleNormal="100" zoomScaleSheetLayoutView="85" workbookViewId="0"/>
  </sheetViews>
  <sheetFormatPr defaultRowHeight="11.25" x14ac:dyDescent="0.15"/>
  <cols>
    <col min="1" max="1" width="12.625" style="19" customWidth="1"/>
    <col min="2" max="2" width="9.375" style="19" customWidth="1"/>
    <col min="3" max="3" width="7.75" style="19" customWidth="1"/>
    <col min="4" max="4" width="12.5" style="19" customWidth="1"/>
    <col min="5" max="5" width="13.125" style="19" customWidth="1"/>
    <col min="6" max="6" width="21" style="19" customWidth="1"/>
    <col min="7" max="7" width="13.375" style="19" customWidth="1"/>
    <col min="8" max="8" width="27.5" style="19" customWidth="1"/>
    <col min="9" max="11" width="11.625" style="19" customWidth="1"/>
    <col min="12" max="12" width="27.375" style="19" customWidth="1"/>
    <col min="13" max="18" width="11.625" style="19" customWidth="1"/>
    <col min="19" max="19" width="10.875" style="19" customWidth="1"/>
    <col min="20" max="21" width="7.625" style="19" bestFit="1" customWidth="1"/>
    <col min="22" max="27" width="9.625" style="19" customWidth="1"/>
    <col min="28" max="29" width="8.5" style="19" customWidth="1"/>
    <col min="30" max="30" width="12" style="19" customWidth="1"/>
    <col min="31" max="32" width="9" style="19" customWidth="1"/>
    <col min="33" max="39" width="9" style="19"/>
    <col min="40" max="40" width="12.5" style="19" bestFit="1" customWidth="1"/>
    <col min="41" max="16384" width="9" style="19"/>
  </cols>
  <sheetData>
    <row r="1" spans="1:40" x14ac:dyDescent="0.15">
      <c r="A1" s="16" t="s">
        <v>0</v>
      </c>
      <c r="B1" s="3" t="s">
        <v>6</v>
      </c>
      <c r="D1" s="20"/>
      <c r="AD1" s="23"/>
      <c r="AE1" s="23"/>
    </row>
    <row r="2" spans="1:40" x14ac:dyDescent="0.15">
      <c r="A2" s="16" t="s">
        <v>1</v>
      </c>
      <c r="B2" s="4">
        <v>46112</v>
      </c>
      <c r="D2" s="19" t="s">
        <v>82</v>
      </c>
      <c r="F2" s="19" t="s">
        <v>36</v>
      </c>
      <c r="G2" s="19" t="s">
        <v>40</v>
      </c>
    </row>
    <row r="3" spans="1:40" s="17" customFormat="1" ht="13.5" hidden="1" x14ac:dyDescent="0.15">
      <c r="A3" s="17" t="s">
        <v>2</v>
      </c>
      <c r="B3" s="17" t="s">
        <v>2</v>
      </c>
      <c r="C3" s="17" t="s">
        <v>2</v>
      </c>
      <c r="D3" s="17" t="s">
        <v>2</v>
      </c>
      <c r="E3" s="17" t="s">
        <v>2</v>
      </c>
      <c r="F3" s="17" t="s">
        <v>2</v>
      </c>
      <c r="G3" s="17" t="s">
        <v>2</v>
      </c>
      <c r="H3" s="17" t="s">
        <v>2</v>
      </c>
      <c r="I3" s="17" t="s">
        <v>2</v>
      </c>
      <c r="J3" s="17" t="s">
        <v>2</v>
      </c>
      <c r="K3" s="17" t="s">
        <v>2</v>
      </c>
      <c r="L3" s="17" t="s">
        <v>2</v>
      </c>
      <c r="M3" s="17" t="s">
        <v>2</v>
      </c>
      <c r="N3" s="17" t="s">
        <v>2</v>
      </c>
      <c r="O3" s="17" t="s">
        <v>2</v>
      </c>
      <c r="P3" s="17" t="s">
        <v>2</v>
      </c>
      <c r="Q3" s="17" t="s">
        <v>2</v>
      </c>
      <c r="R3" s="17" t="s">
        <v>2</v>
      </c>
      <c r="S3" s="17" t="s">
        <v>2</v>
      </c>
      <c r="T3" s="17" t="s">
        <v>2</v>
      </c>
      <c r="U3" s="17" t="s">
        <v>2</v>
      </c>
      <c r="V3" s="17" t="s">
        <v>2</v>
      </c>
      <c r="W3" s="17" t="s">
        <v>2</v>
      </c>
      <c r="X3" s="17" t="s">
        <v>2</v>
      </c>
      <c r="Y3" s="17" t="s">
        <v>2</v>
      </c>
      <c r="Z3" s="17" t="s">
        <v>2</v>
      </c>
      <c r="AA3" s="17" t="s">
        <v>2</v>
      </c>
      <c r="AB3" s="17" t="s">
        <v>2</v>
      </c>
      <c r="AC3" s="17" t="s">
        <v>2</v>
      </c>
      <c r="AD3" s="17" t="s">
        <v>2</v>
      </c>
      <c r="AE3" s="17" t="s">
        <v>2</v>
      </c>
      <c r="AF3" s="17" t="s">
        <v>2</v>
      </c>
      <c r="AG3" s="17" t="s">
        <v>2</v>
      </c>
      <c r="AH3" s="17" t="s">
        <v>2</v>
      </c>
      <c r="AI3" s="17" t="s">
        <v>2</v>
      </c>
      <c r="AJ3" s="17" t="s">
        <v>2</v>
      </c>
      <c r="AK3" s="17" t="s">
        <v>2</v>
      </c>
      <c r="AL3" s="17" t="s">
        <v>2</v>
      </c>
      <c r="AM3" s="17" t="s">
        <v>2</v>
      </c>
      <c r="AN3" s="17" t="s">
        <v>2</v>
      </c>
    </row>
    <row r="4" spans="1:40" ht="23.25" customHeight="1" x14ac:dyDescent="0.15">
      <c r="A4" s="740" t="s">
        <v>3</v>
      </c>
      <c r="B4" s="740" t="s">
        <v>7</v>
      </c>
      <c r="C4" s="742" t="s">
        <v>11</v>
      </c>
      <c r="D4" s="744" t="s">
        <v>15</v>
      </c>
      <c r="E4" s="744" t="s">
        <v>99</v>
      </c>
      <c r="F4" s="744" t="s">
        <v>26</v>
      </c>
      <c r="G4" s="744" t="s">
        <v>77</v>
      </c>
      <c r="H4" s="749" t="s">
        <v>44</v>
      </c>
      <c r="I4" s="750"/>
      <c r="J4" s="750"/>
      <c r="K4" s="751"/>
      <c r="L4" s="749" t="s">
        <v>47</v>
      </c>
      <c r="M4" s="750"/>
      <c r="N4" s="750"/>
      <c r="O4" s="751"/>
      <c r="P4" s="746" t="s">
        <v>139</v>
      </c>
      <c r="Q4" s="746" t="s">
        <v>140</v>
      </c>
      <c r="R4" s="746" t="s">
        <v>141</v>
      </c>
      <c r="S4" s="746" t="s">
        <v>142</v>
      </c>
      <c r="T4" s="746" t="s">
        <v>143</v>
      </c>
      <c r="U4" s="746" t="s">
        <v>144</v>
      </c>
      <c r="V4" s="741" t="s">
        <v>145</v>
      </c>
      <c r="W4" s="741" t="s">
        <v>61</v>
      </c>
      <c r="X4" s="741" t="s">
        <v>62</v>
      </c>
      <c r="Y4" s="741" t="s">
        <v>147</v>
      </c>
      <c r="Z4" s="741" t="s">
        <v>148</v>
      </c>
      <c r="AA4" s="741" t="s">
        <v>149</v>
      </c>
      <c r="AB4" s="741" t="s">
        <v>150</v>
      </c>
      <c r="AC4" s="741" t="s">
        <v>151</v>
      </c>
      <c r="AD4" s="738" t="s">
        <v>67</v>
      </c>
      <c r="AE4" s="738" t="s">
        <v>68</v>
      </c>
      <c r="AF4" s="738" t="s">
        <v>69</v>
      </c>
      <c r="AG4" s="738" t="s">
        <v>70</v>
      </c>
      <c r="AH4" s="738" t="s">
        <v>71</v>
      </c>
      <c r="AI4" s="738" t="s">
        <v>72</v>
      </c>
      <c r="AJ4" s="738" t="s">
        <v>73</v>
      </c>
      <c r="AK4" s="738" t="s">
        <v>74</v>
      </c>
      <c r="AL4" s="738" t="s">
        <v>75</v>
      </c>
      <c r="AM4" s="738" t="s">
        <v>76</v>
      </c>
      <c r="AN4" s="738" t="s">
        <v>77</v>
      </c>
    </row>
    <row r="5" spans="1:40" ht="32.450000000000003" customHeight="1" x14ac:dyDescent="0.15">
      <c r="A5" s="741"/>
      <c r="B5" s="741"/>
      <c r="C5" s="743"/>
      <c r="D5" s="745"/>
      <c r="E5" s="745"/>
      <c r="F5" s="745"/>
      <c r="G5" s="745"/>
      <c r="H5" s="5" t="s">
        <v>41</v>
      </c>
      <c r="I5" s="7" t="s">
        <v>136</v>
      </c>
      <c r="J5" s="7" t="s">
        <v>137</v>
      </c>
      <c r="K5" s="5" t="s">
        <v>46</v>
      </c>
      <c r="L5" s="5" t="s">
        <v>41</v>
      </c>
      <c r="M5" s="7" t="s">
        <v>136</v>
      </c>
      <c r="N5" s="7" t="s">
        <v>137</v>
      </c>
      <c r="O5" s="5" t="s">
        <v>46</v>
      </c>
      <c r="P5" s="747"/>
      <c r="Q5" s="747"/>
      <c r="R5" s="747"/>
      <c r="S5" s="747"/>
      <c r="T5" s="747"/>
      <c r="U5" s="747"/>
      <c r="V5" s="748"/>
      <c r="W5" s="748"/>
      <c r="X5" s="748"/>
      <c r="Y5" s="748"/>
      <c r="Z5" s="748"/>
      <c r="AA5" s="748"/>
      <c r="AB5" s="748"/>
      <c r="AC5" s="748"/>
      <c r="AD5" s="739"/>
      <c r="AE5" s="739"/>
      <c r="AF5" s="739"/>
      <c r="AG5" s="739"/>
      <c r="AH5" s="739"/>
      <c r="AI5" s="739"/>
      <c r="AJ5" s="739"/>
      <c r="AK5" s="739"/>
      <c r="AL5" s="739"/>
      <c r="AM5" s="739"/>
      <c r="AN5" s="739"/>
    </row>
    <row r="6" spans="1:40" x14ac:dyDescent="0.15">
      <c r="A6" s="18" t="s">
        <v>79</v>
      </c>
      <c r="B6" s="18" t="s">
        <v>9</v>
      </c>
      <c r="C6" s="18" t="s">
        <v>13</v>
      </c>
      <c r="D6" s="18" t="s">
        <v>83</v>
      </c>
      <c r="E6" s="18" t="s">
        <v>100</v>
      </c>
      <c r="F6" s="18" t="s">
        <v>113</v>
      </c>
      <c r="G6" s="18" t="s">
        <v>81</v>
      </c>
      <c r="H6" s="18" t="s">
        <v>133</v>
      </c>
      <c r="I6" s="21">
        <v>4786698.2169286199</v>
      </c>
      <c r="J6" s="18" t="s">
        <v>2</v>
      </c>
      <c r="K6" s="21">
        <v>0</v>
      </c>
      <c r="L6" s="18" t="s">
        <v>133</v>
      </c>
      <c r="M6" s="21">
        <v>4786698.2169286199</v>
      </c>
      <c r="N6" s="18" t="s">
        <v>2</v>
      </c>
      <c r="O6" s="21">
        <v>0</v>
      </c>
      <c r="P6" s="21">
        <v>4722514.0543267475</v>
      </c>
      <c r="Q6" s="21">
        <v>19703.342684239073</v>
      </c>
      <c r="R6" s="21">
        <v>44480.81991763362</v>
      </c>
      <c r="S6" s="22">
        <v>0</v>
      </c>
      <c r="T6" s="18" t="s">
        <v>49</v>
      </c>
      <c r="U6" s="18" t="s">
        <v>81</v>
      </c>
      <c r="V6" s="18" t="s">
        <v>146</v>
      </c>
      <c r="W6" s="22">
        <v>22.67566943359466</v>
      </c>
      <c r="X6" s="22">
        <v>1</v>
      </c>
      <c r="Y6" s="18" t="s">
        <v>81</v>
      </c>
      <c r="Z6" s="18" t="s">
        <v>81</v>
      </c>
      <c r="AA6" s="22" t="s">
        <v>81</v>
      </c>
      <c r="AB6" s="22" t="s">
        <v>81</v>
      </c>
      <c r="AC6" s="18" t="s">
        <v>81</v>
      </c>
      <c r="AD6" s="24">
        <v>31065.667124024687</v>
      </c>
      <c r="AE6" s="25">
        <v>96.42</v>
      </c>
      <c r="AF6" s="24">
        <v>4788968.051438923</v>
      </c>
      <c r="AG6" s="25">
        <v>95.082031000000001</v>
      </c>
      <c r="AH6" s="26">
        <v>159.88</v>
      </c>
      <c r="AI6" s="24">
        <v>64184.162601872697</v>
      </c>
      <c r="AJ6" s="24">
        <v>44480.81991763362</v>
      </c>
      <c r="AK6" s="24">
        <v>19703.342684239073</v>
      </c>
      <c r="AL6" s="24">
        <v>4786698.2169286199</v>
      </c>
      <c r="AM6" s="24">
        <v>0</v>
      </c>
      <c r="AN6" s="27" t="s">
        <v>81</v>
      </c>
    </row>
    <row r="7" spans="1:40" x14ac:dyDescent="0.15">
      <c r="A7" s="18" t="s">
        <v>79</v>
      </c>
      <c r="B7" s="18" t="s">
        <v>9</v>
      </c>
      <c r="C7" s="18" t="s">
        <v>13</v>
      </c>
      <c r="D7" s="18" t="s">
        <v>83</v>
      </c>
      <c r="E7" s="18" t="s">
        <v>100</v>
      </c>
      <c r="F7" s="18" t="s">
        <v>113</v>
      </c>
      <c r="G7" s="18" t="s">
        <v>81</v>
      </c>
      <c r="H7" s="18" t="s">
        <v>133</v>
      </c>
      <c r="I7" s="21">
        <v>663659.70163434313</v>
      </c>
      <c r="J7" s="18" t="s">
        <v>2</v>
      </c>
      <c r="K7" s="21">
        <v>0</v>
      </c>
      <c r="L7" s="18" t="s">
        <v>133</v>
      </c>
      <c r="M7" s="21">
        <v>663659.70163434313</v>
      </c>
      <c r="N7" s="18" t="s">
        <v>2</v>
      </c>
      <c r="O7" s="21">
        <v>0</v>
      </c>
      <c r="P7" s="21">
        <v>654947.02916787297</v>
      </c>
      <c r="Q7" s="21">
        <v>1712.9200690137407</v>
      </c>
      <c r="R7" s="21">
        <v>6999.7523974563355</v>
      </c>
      <c r="S7" s="22">
        <v>0</v>
      </c>
      <c r="T7" s="18" t="s">
        <v>49</v>
      </c>
      <c r="U7" s="18" t="s">
        <v>81</v>
      </c>
      <c r="V7" s="18" t="s">
        <v>146</v>
      </c>
      <c r="W7" s="22">
        <v>22.67566943359466</v>
      </c>
      <c r="X7" s="22">
        <v>1</v>
      </c>
      <c r="Y7" s="18" t="s">
        <v>81</v>
      </c>
      <c r="Z7" s="18" t="s">
        <v>81</v>
      </c>
      <c r="AA7" s="22" t="s">
        <v>81</v>
      </c>
      <c r="AB7" s="22" t="s">
        <v>81</v>
      </c>
      <c r="AC7" s="18" t="s">
        <v>81</v>
      </c>
      <c r="AD7" s="24">
        <v>4308.3771923829854</v>
      </c>
      <c r="AE7" s="25">
        <v>97.68</v>
      </c>
      <c r="AF7" s="24">
        <v>672904.57206241961</v>
      </c>
      <c r="AG7" s="25">
        <v>95.082031000000001</v>
      </c>
      <c r="AH7" s="26">
        <v>159.88</v>
      </c>
      <c r="AI7" s="24">
        <v>8712.672466470076</v>
      </c>
      <c r="AJ7" s="24">
        <v>6999.7523974563355</v>
      </c>
      <c r="AK7" s="24">
        <v>1712.9200690137407</v>
      </c>
      <c r="AL7" s="24">
        <v>663659.70163434302</v>
      </c>
      <c r="AM7" s="24">
        <v>0</v>
      </c>
      <c r="AN7" s="27" t="s">
        <v>81</v>
      </c>
    </row>
    <row r="8" spans="1:40" x14ac:dyDescent="0.15">
      <c r="A8" s="18" t="s">
        <v>79</v>
      </c>
      <c r="B8" s="18" t="s">
        <v>9</v>
      </c>
      <c r="C8" s="18" t="s">
        <v>13</v>
      </c>
      <c r="D8" s="18" t="s">
        <v>83</v>
      </c>
      <c r="E8" s="18" t="s">
        <v>100</v>
      </c>
      <c r="F8" s="18" t="s">
        <v>113</v>
      </c>
      <c r="G8" s="18" t="s">
        <v>81</v>
      </c>
      <c r="H8" s="18" t="s">
        <v>133</v>
      </c>
      <c r="I8" s="21">
        <v>174648.00597754607</v>
      </c>
      <c r="J8" s="18" t="s">
        <v>2</v>
      </c>
      <c r="K8" s="21">
        <v>0</v>
      </c>
      <c r="L8" s="18" t="s">
        <v>133</v>
      </c>
      <c r="M8" s="21">
        <v>174648.00597754607</v>
      </c>
      <c r="N8" s="18" t="s">
        <v>2</v>
      </c>
      <c r="O8" s="21">
        <v>0</v>
      </c>
      <c r="P8" s="21">
        <v>172354.58877103231</v>
      </c>
      <c r="Q8" s="21">
        <v>366.89233143556163</v>
      </c>
      <c r="R8" s="21">
        <v>1926.5248750782025</v>
      </c>
      <c r="S8" s="22">
        <v>0</v>
      </c>
      <c r="T8" s="18" t="s">
        <v>49</v>
      </c>
      <c r="U8" s="18" t="s">
        <v>81</v>
      </c>
      <c r="V8" s="18" t="s">
        <v>146</v>
      </c>
      <c r="W8" s="22">
        <v>22.67566943359466</v>
      </c>
      <c r="X8" s="22">
        <v>1</v>
      </c>
      <c r="Y8" s="18" t="s">
        <v>81</v>
      </c>
      <c r="Z8" s="18" t="s">
        <v>81</v>
      </c>
      <c r="AA8" s="22" t="s">
        <v>81</v>
      </c>
      <c r="AB8" s="22" t="s">
        <v>81</v>
      </c>
      <c r="AC8" s="18" t="s">
        <v>81</v>
      </c>
      <c r="AD8" s="24">
        <v>1133.7834716797331</v>
      </c>
      <c r="AE8" s="25">
        <v>96.83</v>
      </c>
      <c r="AF8" s="24">
        <v>175526.91492479222</v>
      </c>
      <c r="AG8" s="25">
        <v>95.082031000000001</v>
      </c>
      <c r="AH8" s="26">
        <v>159.88</v>
      </c>
      <c r="AI8" s="24">
        <v>2293.4172065137641</v>
      </c>
      <c r="AJ8" s="24">
        <v>1926.5248750782025</v>
      </c>
      <c r="AK8" s="24">
        <v>366.89233143556163</v>
      </c>
      <c r="AL8" s="24">
        <v>174648.00597754607</v>
      </c>
      <c r="AM8" s="24">
        <v>0</v>
      </c>
      <c r="AN8" s="27" t="s">
        <v>81</v>
      </c>
    </row>
    <row r="9" spans="1:40" x14ac:dyDescent="0.15">
      <c r="A9" s="18" t="s">
        <v>79</v>
      </c>
      <c r="B9" s="18" t="s">
        <v>9</v>
      </c>
      <c r="C9" s="18" t="s">
        <v>13</v>
      </c>
      <c r="D9" s="18" t="s">
        <v>83</v>
      </c>
      <c r="E9" s="18" t="s">
        <v>100</v>
      </c>
      <c r="F9" s="18" t="s">
        <v>113</v>
      </c>
      <c r="G9" s="18" t="s">
        <v>81</v>
      </c>
      <c r="H9" s="18" t="s">
        <v>133</v>
      </c>
      <c r="I9" s="21">
        <v>12365239.366949853</v>
      </c>
      <c r="J9" s="18" t="s">
        <v>2</v>
      </c>
      <c r="K9" s="21">
        <v>0</v>
      </c>
      <c r="L9" s="18" t="s">
        <v>133</v>
      </c>
      <c r="M9" s="21">
        <v>12365239.366949853</v>
      </c>
      <c r="N9" s="18" t="s">
        <v>2</v>
      </c>
      <c r="O9" s="21">
        <v>0</v>
      </c>
      <c r="P9" s="21">
        <v>12202700.621963235</v>
      </c>
      <c r="Q9" s="21">
        <v>22545.284334351491</v>
      </c>
      <c r="R9" s="21">
        <v>139993.46065226637</v>
      </c>
      <c r="S9" s="22">
        <v>0</v>
      </c>
      <c r="T9" s="18" t="s">
        <v>49</v>
      </c>
      <c r="U9" s="18" t="s">
        <v>81</v>
      </c>
      <c r="V9" s="18" t="s">
        <v>146</v>
      </c>
      <c r="W9" s="22">
        <v>22.67566943359466</v>
      </c>
      <c r="X9" s="22">
        <v>1</v>
      </c>
      <c r="Y9" s="18" t="s">
        <v>81</v>
      </c>
      <c r="Z9" s="18" t="s">
        <v>81</v>
      </c>
      <c r="AA9" s="22" t="s">
        <v>81</v>
      </c>
      <c r="AB9" s="22" t="s">
        <v>81</v>
      </c>
      <c r="AC9" s="18" t="s">
        <v>81</v>
      </c>
      <c r="AD9" s="24">
        <v>80271.869794925107</v>
      </c>
      <c r="AE9" s="25">
        <v>96.45</v>
      </c>
      <c r="AF9" s="24">
        <v>12378385.359547285</v>
      </c>
      <c r="AG9" s="25">
        <v>95.082031000000001</v>
      </c>
      <c r="AH9" s="26">
        <v>159.88</v>
      </c>
      <c r="AI9" s="24">
        <v>162538.74498661785</v>
      </c>
      <c r="AJ9" s="24">
        <v>139993.46065226637</v>
      </c>
      <c r="AK9" s="24">
        <v>22545.284334351491</v>
      </c>
      <c r="AL9" s="24">
        <v>12365239.366949853</v>
      </c>
      <c r="AM9" s="24">
        <v>0</v>
      </c>
      <c r="AN9" s="27" t="s">
        <v>81</v>
      </c>
    </row>
    <row r="10" spans="1:40" x14ac:dyDescent="0.15">
      <c r="A10" s="18" t="s">
        <v>79</v>
      </c>
      <c r="B10" s="18" t="s">
        <v>9</v>
      </c>
      <c r="C10" s="18" t="s">
        <v>13</v>
      </c>
      <c r="D10" s="18" t="s">
        <v>83</v>
      </c>
      <c r="E10" s="18" t="s">
        <v>100</v>
      </c>
      <c r="F10" s="18" t="s">
        <v>113</v>
      </c>
      <c r="G10" s="18" t="s">
        <v>81</v>
      </c>
      <c r="H10" s="18" t="s">
        <v>133</v>
      </c>
      <c r="I10" s="21">
        <v>1327347.7478554782</v>
      </c>
      <c r="J10" s="18" t="s">
        <v>2</v>
      </c>
      <c r="K10" s="21">
        <v>0</v>
      </c>
      <c r="L10" s="18" t="s">
        <v>133</v>
      </c>
      <c r="M10" s="21">
        <v>1327347.7478554782</v>
      </c>
      <c r="N10" s="18" t="s">
        <v>2</v>
      </c>
      <c r="O10" s="21">
        <v>0</v>
      </c>
      <c r="P10" s="21">
        <v>1309894.2850924404</v>
      </c>
      <c r="Q10" s="21">
        <v>1526.9795796582646</v>
      </c>
      <c r="R10" s="21">
        <v>15926.483183379547</v>
      </c>
      <c r="S10" s="22">
        <v>0</v>
      </c>
      <c r="T10" s="18" t="s">
        <v>49</v>
      </c>
      <c r="U10" s="18" t="s">
        <v>81</v>
      </c>
      <c r="V10" s="18" t="s">
        <v>146</v>
      </c>
      <c r="W10" s="22">
        <v>22.67566943359466</v>
      </c>
      <c r="X10" s="22">
        <v>1</v>
      </c>
      <c r="Y10" s="18" t="s">
        <v>81</v>
      </c>
      <c r="Z10" s="18" t="s">
        <v>81</v>
      </c>
      <c r="AA10" s="22" t="s">
        <v>81</v>
      </c>
      <c r="AB10" s="22" t="s">
        <v>81</v>
      </c>
      <c r="AC10" s="18" t="s">
        <v>81</v>
      </c>
      <c r="AD10" s="24">
        <v>8616.7543847659708</v>
      </c>
      <c r="AE10" s="25">
        <v>96.01</v>
      </c>
      <c r="AF10" s="24">
        <v>1322778.6004646088</v>
      </c>
      <c r="AG10" s="25">
        <v>95.082031000000001</v>
      </c>
      <c r="AH10" s="26">
        <v>159.88</v>
      </c>
      <c r="AI10" s="24">
        <v>17453.462763037809</v>
      </c>
      <c r="AJ10" s="24">
        <v>15926.483183379547</v>
      </c>
      <c r="AK10" s="24">
        <v>1526.9795796582646</v>
      </c>
      <c r="AL10" s="24">
        <v>1327347.7478554782</v>
      </c>
      <c r="AM10" s="24">
        <v>0</v>
      </c>
      <c r="AN10" s="27" t="s">
        <v>81</v>
      </c>
    </row>
    <row r="11" spans="1:40" x14ac:dyDescent="0.15">
      <c r="A11" s="18" t="s">
        <v>79</v>
      </c>
      <c r="B11" s="18" t="s">
        <v>9</v>
      </c>
      <c r="C11" s="18" t="s">
        <v>13</v>
      </c>
      <c r="D11" s="18" t="s">
        <v>83</v>
      </c>
      <c r="E11" s="18" t="s">
        <v>100</v>
      </c>
      <c r="F11" s="18" t="s">
        <v>113</v>
      </c>
      <c r="G11" s="18" t="s">
        <v>81</v>
      </c>
      <c r="H11" s="18" t="s">
        <v>133</v>
      </c>
      <c r="I11" s="21">
        <v>5029970.9618532201</v>
      </c>
      <c r="J11" s="18" t="s">
        <v>2</v>
      </c>
      <c r="K11" s="21">
        <v>0</v>
      </c>
      <c r="L11" s="18" t="s">
        <v>133</v>
      </c>
      <c r="M11" s="21">
        <v>5029970.9618532201</v>
      </c>
      <c r="N11" s="18" t="s">
        <v>2</v>
      </c>
      <c r="O11" s="21">
        <v>0</v>
      </c>
      <c r="P11" s="21">
        <v>4963810.3879035152</v>
      </c>
      <c r="Q11" s="21">
        <v>3860.3059643751553</v>
      </c>
      <c r="R11" s="21">
        <v>62300.26798532965</v>
      </c>
      <c r="S11" s="22">
        <v>0</v>
      </c>
      <c r="T11" s="18" t="s">
        <v>49</v>
      </c>
      <c r="U11" s="18" t="s">
        <v>81</v>
      </c>
      <c r="V11" s="18" t="s">
        <v>146</v>
      </c>
      <c r="W11" s="22">
        <v>22.67566943359466</v>
      </c>
      <c r="X11" s="22">
        <v>1</v>
      </c>
      <c r="Y11" s="18" t="s">
        <v>81</v>
      </c>
      <c r="Z11" s="18" t="s">
        <v>81</v>
      </c>
      <c r="AA11" s="22" t="s">
        <v>81</v>
      </c>
      <c r="AB11" s="22" t="s">
        <v>81</v>
      </c>
      <c r="AC11" s="18" t="s">
        <v>81</v>
      </c>
      <c r="AD11" s="24">
        <v>32652.963984376311</v>
      </c>
      <c r="AE11" s="25">
        <v>96.12</v>
      </c>
      <c r="AF11" s="24">
        <v>5018442.424756486</v>
      </c>
      <c r="AG11" s="25">
        <v>95.082031000000001</v>
      </c>
      <c r="AH11" s="26">
        <v>159.88</v>
      </c>
      <c r="AI11" s="24">
        <v>66160.573949704805</v>
      </c>
      <c r="AJ11" s="24">
        <v>62300.26798532965</v>
      </c>
      <c r="AK11" s="24">
        <v>3860.3059643751553</v>
      </c>
      <c r="AL11" s="24">
        <v>5029970.9618532201</v>
      </c>
      <c r="AM11" s="24">
        <v>0</v>
      </c>
      <c r="AN11" s="27" t="s">
        <v>81</v>
      </c>
    </row>
    <row r="12" spans="1:40" x14ac:dyDescent="0.15">
      <c r="A12" s="18" t="s">
        <v>79</v>
      </c>
      <c r="B12" s="18" t="s">
        <v>9</v>
      </c>
      <c r="C12" s="18" t="s">
        <v>13</v>
      </c>
      <c r="D12" s="18" t="s">
        <v>83</v>
      </c>
      <c r="E12" s="18" t="s">
        <v>100</v>
      </c>
      <c r="F12" s="18" t="s">
        <v>113</v>
      </c>
      <c r="G12" s="18" t="s">
        <v>81</v>
      </c>
      <c r="H12" s="18" t="s">
        <v>133</v>
      </c>
      <c r="I12" s="21">
        <v>7964129.3441480985</v>
      </c>
      <c r="J12" s="18" t="s">
        <v>2</v>
      </c>
      <c r="K12" s="21">
        <v>0</v>
      </c>
      <c r="L12" s="18" t="s">
        <v>133</v>
      </c>
      <c r="M12" s="21">
        <v>7964129.3441480985</v>
      </c>
      <c r="N12" s="18" t="s">
        <v>2</v>
      </c>
      <c r="O12" s="21">
        <v>0</v>
      </c>
      <c r="P12" s="21">
        <v>7859366.6175814196</v>
      </c>
      <c r="Q12" s="21">
        <v>5349.6439327736525</v>
      </c>
      <c r="R12" s="21">
        <v>99413.08263390536</v>
      </c>
      <c r="S12" s="22">
        <v>0</v>
      </c>
      <c r="T12" s="18" t="s">
        <v>49</v>
      </c>
      <c r="U12" s="18" t="s">
        <v>81</v>
      </c>
      <c r="V12" s="18" t="s">
        <v>146</v>
      </c>
      <c r="W12" s="22">
        <v>22.67566943359466</v>
      </c>
      <c r="X12" s="22">
        <v>1</v>
      </c>
      <c r="Y12" s="18" t="s">
        <v>81</v>
      </c>
      <c r="Z12" s="18" t="s">
        <v>81</v>
      </c>
      <c r="AA12" s="22" t="s">
        <v>81</v>
      </c>
      <c r="AB12" s="22" t="s">
        <v>81</v>
      </c>
      <c r="AC12" s="18" t="s">
        <v>81</v>
      </c>
      <c r="AD12" s="24">
        <v>51700.526308595829</v>
      </c>
      <c r="AE12" s="25">
        <v>95.73</v>
      </c>
      <c r="AF12" s="24">
        <v>7913261.2416644096</v>
      </c>
      <c r="AG12" s="25">
        <v>95.082031000000001</v>
      </c>
      <c r="AH12" s="26">
        <v>159.88</v>
      </c>
      <c r="AI12" s="24">
        <v>104762.72656667902</v>
      </c>
      <c r="AJ12" s="24">
        <v>99413.08263390536</v>
      </c>
      <c r="AK12" s="24">
        <v>5349.6439327736525</v>
      </c>
      <c r="AL12" s="24">
        <v>7964129.3441480985</v>
      </c>
      <c r="AM12" s="24">
        <v>0</v>
      </c>
      <c r="AN12" s="27" t="s">
        <v>81</v>
      </c>
    </row>
    <row r="13" spans="1:40" x14ac:dyDescent="0.15">
      <c r="A13" s="18" t="s">
        <v>79</v>
      </c>
      <c r="B13" s="18" t="s">
        <v>9</v>
      </c>
      <c r="C13" s="18" t="s">
        <v>13</v>
      </c>
      <c r="D13" s="18" t="s">
        <v>83</v>
      </c>
      <c r="E13" s="18" t="s">
        <v>100</v>
      </c>
      <c r="F13" s="18" t="s">
        <v>113</v>
      </c>
      <c r="G13" s="18" t="s">
        <v>81</v>
      </c>
      <c r="H13" s="18" t="s">
        <v>133</v>
      </c>
      <c r="I13" s="21">
        <v>3597847.3355427911</v>
      </c>
      <c r="J13" s="18" t="s">
        <v>2</v>
      </c>
      <c r="K13" s="21">
        <v>0</v>
      </c>
      <c r="L13" s="18" t="s">
        <v>133</v>
      </c>
      <c r="M13" s="21">
        <v>3597847.3355427911</v>
      </c>
      <c r="N13" s="18" t="s">
        <v>2</v>
      </c>
      <c r="O13" s="21">
        <v>0</v>
      </c>
      <c r="P13" s="21">
        <v>3550503.2588457773</v>
      </c>
      <c r="Q13" s="21">
        <v>345.12368877931073</v>
      </c>
      <c r="R13" s="21">
        <v>46998.953008234312</v>
      </c>
      <c r="S13" s="22">
        <v>0</v>
      </c>
      <c r="T13" s="18" t="s">
        <v>49</v>
      </c>
      <c r="U13" s="18" t="s">
        <v>81</v>
      </c>
      <c r="V13" s="18" t="s">
        <v>146</v>
      </c>
      <c r="W13" s="22">
        <v>22.67566943359466</v>
      </c>
      <c r="X13" s="22">
        <v>1</v>
      </c>
      <c r="Y13" s="18" t="s">
        <v>81</v>
      </c>
      <c r="Z13" s="18" t="s">
        <v>81</v>
      </c>
      <c r="AA13" s="22" t="s">
        <v>81</v>
      </c>
      <c r="AB13" s="22" t="s">
        <v>81</v>
      </c>
      <c r="AC13" s="18" t="s">
        <v>81</v>
      </c>
      <c r="AD13" s="24">
        <v>23355.939516602502</v>
      </c>
      <c r="AE13" s="25">
        <v>94.53</v>
      </c>
      <c r="AF13" s="24">
        <v>3529992.8890863969</v>
      </c>
      <c r="AG13" s="25">
        <v>95.082031000000001</v>
      </c>
      <c r="AH13" s="26">
        <v>159.88</v>
      </c>
      <c r="AI13" s="24">
        <v>47344.076697013625</v>
      </c>
      <c r="AJ13" s="24">
        <v>46998.953008234312</v>
      </c>
      <c r="AK13" s="24">
        <v>345.12368877931073</v>
      </c>
      <c r="AL13" s="24">
        <v>3597847.3355427911</v>
      </c>
      <c r="AM13" s="24">
        <v>0</v>
      </c>
      <c r="AN13" s="27" t="s">
        <v>81</v>
      </c>
    </row>
    <row r="14" spans="1:40" x14ac:dyDescent="0.15">
      <c r="A14" s="18" t="s">
        <v>79</v>
      </c>
      <c r="B14" s="18" t="s">
        <v>9</v>
      </c>
      <c r="C14" s="18" t="s">
        <v>13</v>
      </c>
      <c r="D14" s="18" t="s">
        <v>84</v>
      </c>
      <c r="E14" s="18" t="s">
        <v>101</v>
      </c>
      <c r="F14" s="18" t="s">
        <v>114</v>
      </c>
      <c r="G14" s="18" t="s">
        <v>81</v>
      </c>
      <c r="H14" s="18" t="s">
        <v>133</v>
      </c>
      <c r="I14" s="21">
        <v>5282782.4538817555</v>
      </c>
      <c r="J14" s="18" t="s">
        <v>2</v>
      </c>
      <c r="K14" s="21">
        <v>0</v>
      </c>
      <c r="L14" s="18" t="s">
        <v>133</v>
      </c>
      <c r="M14" s="21">
        <v>5282782.4538817555</v>
      </c>
      <c r="N14" s="18" t="s">
        <v>2</v>
      </c>
      <c r="O14" s="21">
        <v>0</v>
      </c>
      <c r="P14" s="21">
        <v>5257211.7817315739</v>
      </c>
      <c r="Q14" s="21">
        <v>25570.67215018169</v>
      </c>
      <c r="R14" s="21">
        <v>0</v>
      </c>
      <c r="S14" s="22">
        <v>0</v>
      </c>
      <c r="T14" s="18" t="s">
        <v>49</v>
      </c>
      <c r="U14" s="18" t="s">
        <v>81</v>
      </c>
      <c r="V14" s="18" t="s">
        <v>146</v>
      </c>
      <c r="W14" s="22">
        <v>22.67566943359466</v>
      </c>
      <c r="X14" s="22">
        <v>1</v>
      </c>
      <c r="Y14" s="18" t="s">
        <v>81</v>
      </c>
      <c r="Z14" s="18" t="s">
        <v>81</v>
      </c>
      <c r="AA14" s="22" t="s">
        <v>81</v>
      </c>
      <c r="AB14" s="22" t="s">
        <v>81</v>
      </c>
      <c r="AC14" s="18" t="s">
        <v>81</v>
      </c>
      <c r="AD14" s="24">
        <v>33559.990761720095</v>
      </c>
      <c r="AE14" s="25">
        <v>99.22</v>
      </c>
      <c r="AF14" s="24">
        <v>5323719.7469370011</v>
      </c>
      <c r="AG14" s="25">
        <v>97.980468999999999</v>
      </c>
      <c r="AH14" s="26">
        <v>159.88</v>
      </c>
      <c r="AI14" s="24">
        <v>25570.67215018169</v>
      </c>
      <c r="AJ14" s="24">
        <v>0</v>
      </c>
      <c r="AK14" s="24">
        <v>25570.67215018169</v>
      </c>
      <c r="AL14" s="24">
        <v>5282782.4538817555</v>
      </c>
      <c r="AM14" s="24">
        <v>0</v>
      </c>
      <c r="AN14" s="27" t="s">
        <v>81</v>
      </c>
    </row>
    <row r="15" spans="1:40" x14ac:dyDescent="0.15">
      <c r="A15" s="18" t="s">
        <v>79</v>
      </c>
      <c r="B15" s="18" t="s">
        <v>9</v>
      </c>
      <c r="C15" s="18" t="s">
        <v>13</v>
      </c>
      <c r="D15" s="18" t="s">
        <v>84</v>
      </c>
      <c r="E15" s="18" t="s">
        <v>101</v>
      </c>
      <c r="F15" s="18" t="s">
        <v>114</v>
      </c>
      <c r="G15" s="18" t="s">
        <v>81</v>
      </c>
      <c r="H15" s="18" t="s">
        <v>133</v>
      </c>
      <c r="I15" s="21">
        <v>785208.99952601793</v>
      </c>
      <c r="J15" s="18" t="s">
        <v>2</v>
      </c>
      <c r="K15" s="21">
        <v>0</v>
      </c>
      <c r="L15" s="18" t="s">
        <v>133</v>
      </c>
      <c r="M15" s="21">
        <v>785208.99952601793</v>
      </c>
      <c r="N15" s="18" t="s">
        <v>2</v>
      </c>
      <c r="O15" s="21">
        <v>0</v>
      </c>
      <c r="P15" s="21">
        <v>781477.26460733125</v>
      </c>
      <c r="Q15" s="21">
        <v>2280.7188316309512</v>
      </c>
      <c r="R15" s="21">
        <v>1451.0160870557224</v>
      </c>
      <c r="S15" s="22">
        <v>0</v>
      </c>
      <c r="T15" s="18" t="s">
        <v>49</v>
      </c>
      <c r="U15" s="18" t="s">
        <v>81</v>
      </c>
      <c r="V15" s="18" t="s">
        <v>146</v>
      </c>
      <c r="W15" s="22">
        <v>22.67566943359466</v>
      </c>
      <c r="X15" s="22">
        <v>1</v>
      </c>
      <c r="Y15" s="18" t="s">
        <v>81</v>
      </c>
      <c r="Z15" s="18" t="s">
        <v>81</v>
      </c>
      <c r="AA15" s="22" t="s">
        <v>81</v>
      </c>
      <c r="AB15" s="22" t="s">
        <v>81</v>
      </c>
      <c r="AC15" s="18" t="s">
        <v>81</v>
      </c>
      <c r="AD15" s="24">
        <v>4988.6472753908256</v>
      </c>
      <c r="AE15" s="25">
        <v>100.73</v>
      </c>
      <c r="AF15" s="24">
        <v>803435.24910335254</v>
      </c>
      <c r="AG15" s="25">
        <v>97.980468999999999</v>
      </c>
      <c r="AH15" s="26">
        <v>159.88</v>
      </c>
      <c r="AI15" s="24">
        <v>3731.7349186866736</v>
      </c>
      <c r="AJ15" s="24">
        <v>1451.0160870557224</v>
      </c>
      <c r="AK15" s="24">
        <v>2280.7188316309512</v>
      </c>
      <c r="AL15" s="24">
        <v>785208.99952601793</v>
      </c>
      <c r="AM15" s="24">
        <v>0</v>
      </c>
      <c r="AN15" s="27" t="s">
        <v>81</v>
      </c>
    </row>
    <row r="16" spans="1:40" x14ac:dyDescent="0.15">
      <c r="A16" s="18" t="s">
        <v>79</v>
      </c>
      <c r="B16" s="18" t="s">
        <v>9</v>
      </c>
      <c r="C16" s="18" t="s">
        <v>13</v>
      </c>
      <c r="D16" s="18" t="s">
        <v>84</v>
      </c>
      <c r="E16" s="18" t="s">
        <v>101</v>
      </c>
      <c r="F16" s="18" t="s">
        <v>114</v>
      </c>
      <c r="G16" s="18" t="s">
        <v>81</v>
      </c>
      <c r="H16" s="18" t="s">
        <v>133</v>
      </c>
      <c r="I16" s="21">
        <v>178457.51844238999</v>
      </c>
      <c r="J16" s="18" t="s">
        <v>2</v>
      </c>
      <c r="K16" s="21">
        <v>0</v>
      </c>
      <c r="L16" s="18" t="s">
        <v>133</v>
      </c>
      <c r="M16" s="21">
        <v>178457.51844238999</v>
      </c>
      <c r="N16" s="18" t="s">
        <v>2</v>
      </c>
      <c r="O16" s="21">
        <v>0</v>
      </c>
      <c r="P16" s="21">
        <v>177608.31462210187</v>
      </c>
      <c r="Q16" s="21">
        <v>422.67447824220449</v>
      </c>
      <c r="R16" s="21">
        <v>426.5293420459156</v>
      </c>
      <c r="S16" s="22">
        <v>0</v>
      </c>
      <c r="T16" s="18" t="s">
        <v>49</v>
      </c>
      <c r="U16" s="18" t="s">
        <v>81</v>
      </c>
      <c r="V16" s="18" t="s">
        <v>146</v>
      </c>
      <c r="W16" s="22">
        <v>22.67566943359466</v>
      </c>
      <c r="X16" s="22">
        <v>1</v>
      </c>
      <c r="Y16" s="18" t="s">
        <v>81</v>
      </c>
      <c r="Z16" s="18" t="s">
        <v>81</v>
      </c>
      <c r="AA16" s="22" t="s">
        <v>81</v>
      </c>
      <c r="AB16" s="22" t="s">
        <v>81</v>
      </c>
      <c r="AC16" s="18" t="s">
        <v>81</v>
      </c>
      <c r="AD16" s="24">
        <v>1133.7834716797331</v>
      </c>
      <c r="AE16" s="25">
        <v>99.84</v>
      </c>
      <c r="AF16" s="24">
        <v>180991.52450159419</v>
      </c>
      <c r="AG16" s="25">
        <v>97.980468999999999</v>
      </c>
      <c r="AH16" s="26">
        <v>159.88</v>
      </c>
      <c r="AI16" s="24">
        <v>849.20382028812003</v>
      </c>
      <c r="AJ16" s="24">
        <v>426.5293420459156</v>
      </c>
      <c r="AK16" s="24">
        <v>422.67447824220449</v>
      </c>
      <c r="AL16" s="24">
        <v>178457.51844238999</v>
      </c>
      <c r="AM16" s="24">
        <v>0</v>
      </c>
      <c r="AN16" s="27" t="s">
        <v>81</v>
      </c>
    </row>
    <row r="17" spans="1:40" x14ac:dyDescent="0.15">
      <c r="A17" s="18" t="s">
        <v>79</v>
      </c>
      <c r="B17" s="18" t="s">
        <v>9</v>
      </c>
      <c r="C17" s="18" t="s">
        <v>13</v>
      </c>
      <c r="D17" s="18" t="s">
        <v>84</v>
      </c>
      <c r="E17" s="18" t="s">
        <v>101</v>
      </c>
      <c r="F17" s="18" t="s">
        <v>114</v>
      </c>
      <c r="G17" s="18" t="s">
        <v>81</v>
      </c>
      <c r="H17" s="18" t="s">
        <v>133</v>
      </c>
      <c r="I17" s="21">
        <v>13812741.85902684</v>
      </c>
      <c r="J17" s="18" t="s">
        <v>2</v>
      </c>
      <c r="K17" s="21">
        <v>0</v>
      </c>
      <c r="L17" s="18" t="s">
        <v>133</v>
      </c>
      <c r="M17" s="21">
        <v>13812741.85902684</v>
      </c>
      <c r="N17" s="18" t="s">
        <v>2</v>
      </c>
      <c r="O17" s="21">
        <v>0</v>
      </c>
      <c r="P17" s="21">
        <v>13746898.744449206</v>
      </c>
      <c r="Q17" s="21">
        <v>28296.967886182778</v>
      </c>
      <c r="R17" s="21">
        <v>37546.146691451708</v>
      </c>
      <c r="S17" s="22">
        <v>0</v>
      </c>
      <c r="T17" s="18" t="s">
        <v>49</v>
      </c>
      <c r="U17" s="18" t="s">
        <v>81</v>
      </c>
      <c r="V17" s="18" t="s">
        <v>146</v>
      </c>
      <c r="W17" s="22">
        <v>22.67566943359466</v>
      </c>
      <c r="X17" s="22">
        <v>1</v>
      </c>
      <c r="Y17" s="18" t="s">
        <v>81</v>
      </c>
      <c r="Z17" s="18" t="s">
        <v>81</v>
      </c>
      <c r="AA17" s="22" t="s">
        <v>81</v>
      </c>
      <c r="AB17" s="22" t="s">
        <v>81</v>
      </c>
      <c r="AC17" s="18" t="s">
        <v>81</v>
      </c>
      <c r="AD17" s="24">
        <v>87754.840708011339</v>
      </c>
      <c r="AE17" s="25">
        <v>99.43</v>
      </c>
      <c r="AF17" s="24">
        <v>13951241.900090208</v>
      </c>
      <c r="AG17" s="25">
        <v>97.980468999999999</v>
      </c>
      <c r="AH17" s="26">
        <v>159.88</v>
      </c>
      <c r="AI17" s="24">
        <v>65843.114577634478</v>
      </c>
      <c r="AJ17" s="24">
        <v>37546.146691451708</v>
      </c>
      <c r="AK17" s="24">
        <v>28296.967886182778</v>
      </c>
      <c r="AL17" s="24">
        <v>13812741.85902684</v>
      </c>
      <c r="AM17" s="24">
        <v>0</v>
      </c>
      <c r="AN17" s="27" t="s">
        <v>81</v>
      </c>
    </row>
    <row r="18" spans="1:40" x14ac:dyDescent="0.15">
      <c r="A18" s="18" t="s">
        <v>79</v>
      </c>
      <c r="B18" s="18" t="s">
        <v>9</v>
      </c>
      <c r="C18" s="18" t="s">
        <v>13</v>
      </c>
      <c r="D18" s="18" t="s">
        <v>84</v>
      </c>
      <c r="E18" s="18" t="s">
        <v>101</v>
      </c>
      <c r="F18" s="18" t="s">
        <v>114</v>
      </c>
      <c r="G18" s="18" t="s">
        <v>81</v>
      </c>
      <c r="H18" s="18" t="s">
        <v>133</v>
      </c>
      <c r="I18" s="21">
        <v>1463373.6466269484</v>
      </c>
      <c r="J18" s="18" t="s">
        <v>2</v>
      </c>
      <c r="K18" s="21">
        <v>0</v>
      </c>
      <c r="L18" s="18" t="s">
        <v>133</v>
      </c>
      <c r="M18" s="21">
        <v>1463373.6466269484</v>
      </c>
      <c r="N18" s="18" t="s">
        <v>2</v>
      </c>
      <c r="O18" s="21">
        <v>0</v>
      </c>
      <c r="P18" s="21">
        <v>1456389.7671980956</v>
      </c>
      <c r="Q18" s="21">
        <v>1892.5113709278105</v>
      </c>
      <c r="R18" s="21">
        <v>5091.3680579250095</v>
      </c>
      <c r="S18" s="22">
        <v>0</v>
      </c>
      <c r="T18" s="18" t="s">
        <v>49</v>
      </c>
      <c r="U18" s="18" t="s">
        <v>81</v>
      </c>
      <c r="V18" s="18" t="s">
        <v>146</v>
      </c>
      <c r="W18" s="22">
        <v>22.67566943359466</v>
      </c>
      <c r="X18" s="22">
        <v>1</v>
      </c>
      <c r="Y18" s="18" t="s">
        <v>81</v>
      </c>
      <c r="Z18" s="18" t="s">
        <v>81</v>
      </c>
      <c r="AA18" s="22" t="s">
        <v>81</v>
      </c>
      <c r="AB18" s="22" t="s">
        <v>81</v>
      </c>
      <c r="AC18" s="18" t="s">
        <v>81</v>
      </c>
      <c r="AD18" s="24">
        <v>9297.0244677738119</v>
      </c>
      <c r="AE18" s="25">
        <v>98.98</v>
      </c>
      <c r="AF18" s="24">
        <v>1471301.9676877104</v>
      </c>
      <c r="AG18" s="25">
        <v>97.980468999999999</v>
      </c>
      <c r="AH18" s="26">
        <v>159.88</v>
      </c>
      <c r="AI18" s="24">
        <v>6983.8794288528197</v>
      </c>
      <c r="AJ18" s="24">
        <v>5091.3680579250095</v>
      </c>
      <c r="AK18" s="24">
        <v>1892.5113709278105</v>
      </c>
      <c r="AL18" s="24">
        <v>1463373.6466269484</v>
      </c>
      <c r="AM18" s="24">
        <v>0</v>
      </c>
      <c r="AN18" s="27" t="s">
        <v>81</v>
      </c>
    </row>
    <row r="19" spans="1:40" x14ac:dyDescent="0.15">
      <c r="A19" s="18" t="s">
        <v>79</v>
      </c>
      <c r="B19" s="18" t="s">
        <v>9</v>
      </c>
      <c r="C19" s="18" t="s">
        <v>13</v>
      </c>
      <c r="D19" s="18" t="s">
        <v>84</v>
      </c>
      <c r="E19" s="18" t="s">
        <v>101</v>
      </c>
      <c r="F19" s="18" t="s">
        <v>114</v>
      </c>
      <c r="G19" s="18" t="s">
        <v>81</v>
      </c>
      <c r="H19" s="18" t="s">
        <v>133</v>
      </c>
      <c r="I19" s="21">
        <v>5639366.4259928046</v>
      </c>
      <c r="J19" s="18" t="s">
        <v>2</v>
      </c>
      <c r="K19" s="21">
        <v>0</v>
      </c>
      <c r="L19" s="18" t="s">
        <v>133</v>
      </c>
      <c r="M19" s="21">
        <v>5639366.4259928046</v>
      </c>
      <c r="N19" s="18" t="s">
        <v>2</v>
      </c>
      <c r="O19" s="21">
        <v>0</v>
      </c>
      <c r="P19" s="21">
        <v>5612428.8644891661</v>
      </c>
      <c r="Q19" s="21">
        <v>4863.7043368117193</v>
      </c>
      <c r="R19" s="21">
        <v>22073.85716682706</v>
      </c>
      <c r="S19" s="22">
        <v>0</v>
      </c>
      <c r="T19" s="18" t="s">
        <v>49</v>
      </c>
      <c r="U19" s="18" t="s">
        <v>81</v>
      </c>
      <c r="V19" s="18" t="s">
        <v>146</v>
      </c>
      <c r="W19" s="22">
        <v>22.67566943359466</v>
      </c>
      <c r="X19" s="22">
        <v>1</v>
      </c>
      <c r="Y19" s="18" t="s">
        <v>81</v>
      </c>
      <c r="Z19" s="18" t="s">
        <v>81</v>
      </c>
      <c r="AA19" s="22" t="s">
        <v>81</v>
      </c>
      <c r="AB19" s="22" t="s">
        <v>81</v>
      </c>
      <c r="AC19" s="18" t="s">
        <v>81</v>
      </c>
      <c r="AD19" s="24">
        <v>35827.557705079562</v>
      </c>
      <c r="AE19" s="25">
        <v>99.07</v>
      </c>
      <c r="AF19" s="24">
        <v>5675396.0239125378</v>
      </c>
      <c r="AG19" s="25">
        <v>97.980468999999999</v>
      </c>
      <c r="AH19" s="26">
        <v>159.88</v>
      </c>
      <c r="AI19" s="24">
        <v>26937.561503638779</v>
      </c>
      <c r="AJ19" s="24">
        <v>22073.85716682706</v>
      </c>
      <c r="AK19" s="24">
        <v>4863.7043368117193</v>
      </c>
      <c r="AL19" s="24">
        <v>5639366.4259928046</v>
      </c>
      <c r="AM19" s="24">
        <v>0</v>
      </c>
      <c r="AN19" s="27" t="s">
        <v>81</v>
      </c>
    </row>
    <row r="20" spans="1:40" x14ac:dyDescent="0.15">
      <c r="A20" s="18" t="s">
        <v>79</v>
      </c>
      <c r="B20" s="18" t="s">
        <v>9</v>
      </c>
      <c r="C20" s="18" t="s">
        <v>13</v>
      </c>
      <c r="D20" s="18" t="s">
        <v>84</v>
      </c>
      <c r="E20" s="18" t="s">
        <v>101</v>
      </c>
      <c r="F20" s="18" t="s">
        <v>114</v>
      </c>
      <c r="G20" s="18" t="s">
        <v>81</v>
      </c>
      <c r="H20" s="18" t="s">
        <v>133</v>
      </c>
      <c r="I20" s="21">
        <v>8887364.2364896294</v>
      </c>
      <c r="J20" s="18" t="s">
        <v>2</v>
      </c>
      <c r="K20" s="21">
        <v>0</v>
      </c>
      <c r="L20" s="18" t="s">
        <v>133</v>
      </c>
      <c r="M20" s="21">
        <v>8887364.2364896294</v>
      </c>
      <c r="N20" s="18" t="s">
        <v>2</v>
      </c>
      <c r="O20" s="21">
        <v>0</v>
      </c>
      <c r="P20" s="21">
        <v>8844903.5919618346</v>
      </c>
      <c r="Q20" s="21">
        <v>6707.2362617629651</v>
      </c>
      <c r="R20" s="21">
        <v>35753.408266031707</v>
      </c>
      <c r="S20" s="22">
        <v>0</v>
      </c>
      <c r="T20" s="18" t="s">
        <v>49</v>
      </c>
      <c r="U20" s="18" t="s">
        <v>81</v>
      </c>
      <c r="V20" s="18" t="s">
        <v>146</v>
      </c>
      <c r="W20" s="22">
        <v>22.67566943359466</v>
      </c>
      <c r="X20" s="22">
        <v>1</v>
      </c>
      <c r="Y20" s="18" t="s">
        <v>81</v>
      </c>
      <c r="Z20" s="18" t="s">
        <v>81</v>
      </c>
      <c r="AA20" s="22" t="s">
        <v>81</v>
      </c>
      <c r="AB20" s="22" t="s">
        <v>81</v>
      </c>
      <c r="AC20" s="18" t="s">
        <v>81</v>
      </c>
      <c r="AD20" s="24">
        <v>56462.416889650704</v>
      </c>
      <c r="AE20" s="25">
        <v>98.67</v>
      </c>
      <c r="AF20" s="24">
        <v>8907470.0723063145</v>
      </c>
      <c r="AG20" s="25">
        <v>97.980468999999999</v>
      </c>
      <c r="AH20" s="26">
        <v>159.88</v>
      </c>
      <c r="AI20" s="24">
        <v>42460.644527794677</v>
      </c>
      <c r="AJ20" s="24">
        <v>35753.408266031707</v>
      </c>
      <c r="AK20" s="24">
        <v>6707.2362617629651</v>
      </c>
      <c r="AL20" s="24">
        <v>8887364.2364896294</v>
      </c>
      <c r="AM20" s="24">
        <v>0</v>
      </c>
      <c r="AN20" s="27" t="s">
        <v>81</v>
      </c>
    </row>
    <row r="21" spans="1:40" x14ac:dyDescent="0.15">
      <c r="A21" s="18" t="s">
        <v>79</v>
      </c>
      <c r="B21" s="18" t="s">
        <v>9</v>
      </c>
      <c r="C21" s="18" t="s">
        <v>13</v>
      </c>
      <c r="D21" s="18" t="s">
        <v>84</v>
      </c>
      <c r="E21" s="18" t="s">
        <v>101</v>
      </c>
      <c r="F21" s="18" t="s">
        <v>114</v>
      </c>
      <c r="G21" s="18" t="s">
        <v>81</v>
      </c>
      <c r="H21" s="18" t="s">
        <v>133</v>
      </c>
      <c r="I21" s="21">
        <v>3997551.13389207</v>
      </c>
      <c r="J21" s="18" t="s">
        <v>2</v>
      </c>
      <c r="K21" s="21">
        <v>0</v>
      </c>
      <c r="L21" s="18" t="s">
        <v>133</v>
      </c>
      <c r="M21" s="21">
        <v>3997551.13389207</v>
      </c>
      <c r="N21" s="18" t="s">
        <v>2</v>
      </c>
      <c r="O21" s="21">
        <v>0</v>
      </c>
      <c r="P21" s="21">
        <v>3978430.5559122739</v>
      </c>
      <c r="Q21" s="21">
        <v>431.06447593263454</v>
      </c>
      <c r="R21" s="21">
        <v>18689.513503863054</v>
      </c>
      <c r="S21" s="22">
        <v>0</v>
      </c>
      <c r="T21" s="18" t="s">
        <v>49</v>
      </c>
      <c r="U21" s="18" t="s">
        <v>81</v>
      </c>
      <c r="V21" s="18" t="s">
        <v>146</v>
      </c>
      <c r="W21" s="22">
        <v>22.67566943359466</v>
      </c>
      <c r="X21" s="22">
        <v>1</v>
      </c>
      <c r="Y21" s="18" t="s">
        <v>81</v>
      </c>
      <c r="Z21" s="18" t="s">
        <v>81</v>
      </c>
      <c r="AA21" s="22" t="s">
        <v>81</v>
      </c>
      <c r="AB21" s="22" t="s">
        <v>81</v>
      </c>
      <c r="AC21" s="18" t="s">
        <v>81</v>
      </c>
      <c r="AD21" s="24">
        <v>25396.74976562602</v>
      </c>
      <c r="AE21" s="25">
        <v>97.42</v>
      </c>
      <c r="AF21" s="24">
        <v>3955827.448620867</v>
      </c>
      <c r="AG21" s="25">
        <v>97.980468999999999</v>
      </c>
      <c r="AH21" s="26">
        <v>159.88</v>
      </c>
      <c r="AI21" s="24">
        <v>19120.577979795689</v>
      </c>
      <c r="AJ21" s="24">
        <v>18689.513503863054</v>
      </c>
      <c r="AK21" s="24">
        <v>431.06447593263454</v>
      </c>
      <c r="AL21" s="24">
        <v>3997551.1338920696</v>
      </c>
      <c r="AM21" s="24">
        <v>0</v>
      </c>
      <c r="AN21" s="27" t="s">
        <v>81</v>
      </c>
    </row>
    <row r="22" spans="1:40" x14ac:dyDescent="0.15">
      <c r="A22" s="18" t="s">
        <v>79</v>
      </c>
      <c r="B22" s="18" t="s">
        <v>9</v>
      </c>
      <c r="C22" s="18" t="s">
        <v>13</v>
      </c>
      <c r="D22" s="18" t="s">
        <v>85</v>
      </c>
      <c r="E22" s="18" t="s">
        <v>102</v>
      </c>
      <c r="F22" s="18" t="s">
        <v>115</v>
      </c>
      <c r="G22" s="18" t="s">
        <v>81</v>
      </c>
      <c r="H22" s="18" t="s">
        <v>133</v>
      </c>
      <c r="I22" s="21">
        <v>5935044.457031996</v>
      </c>
      <c r="J22" s="18" t="s">
        <v>2</v>
      </c>
      <c r="K22" s="21">
        <v>0</v>
      </c>
      <c r="L22" s="18" t="s">
        <v>133</v>
      </c>
      <c r="M22" s="21">
        <v>5935044.457031996</v>
      </c>
      <c r="N22" s="18" t="s">
        <v>2</v>
      </c>
      <c r="O22" s="21">
        <v>0</v>
      </c>
      <c r="P22" s="21">
        <v>5836630.4643933354</v>
      </c>
      <c r="Q22" s="21">
        <v>30209.660602906486</v>
      </c>
      <c r="R22" s="21">
        <v>68204.332035754691</v>
      </c>
      <c r="S22" s="22">
        <v>0</v>
      </c>
      <c r="T22" s="18" t="s">
        <v>49</v>
      </c>
      <c r="U22" s="18" t="s">
        <v>81</v>
      </c>
      <c r="V22" s="18" t="s">
        <v>146</v>
      </c>
      <c r="W22" s="22">
        <v>22.67566943359466</v>
      </c>
      <c r="X22" s="22">
        <v>1</v>
      </c>
      <c r="Y22" s="18" t="s">
        <v>81</v>
      </c>
      <c r="Z22" s="18" t="s">
        <v>81</v>
      </c>
      <c r="AA22" s="22" t="s">
        <v>81</v>
      </c>
      <c r="AB22" s="22" t="s">
        <v>81</v>
      </c>
      <c r="AC22" s="18" t="s">
        <v>81</v>
      </c>
      <c r="AD22" s="24">
        <v>35827.557705079562</v>
      </c>
      <c r="AE22" s="25">
        <v>103.42</v>
      </c>
      <c r="AF22" s="24">
        <v>5924011.3833123865</v>
      </c>
      <c r="AG22" s="25">
        <v>101.89453</v>
      </c>
      <c r="AH22" s="26">
        <v>159.88</v>
      </c>
      <c r="AI22" s="24">
        <v>98413.992638661177</v>
      </c>
      <c r="AJ22" s="24">
        <v>68204.332035754691</v>
      </c>
      <c r="AK22" s="24">
        <v>30209.660602906486</v>
      </c>
      <c r="AL22" s="24">
        <v>5935044.4570319969</v>
      </c>
      <c r="AM22" s="24">
        <v>0</v>
      </c>
      <c r="AN22" s="27" t="s">
        <v>81</v>
      </c>
    </row>
    <row r="23" spans="1:40" x14ac:dyDescent="0.15">
      <c r="A23" s="18" t="s">
        <v>79</v>
      </c>
      <c r="B23" s="18" t="s">
        <v>9</v>
      </c>
      <c r="C23" s="18" t="s">
        <v>13</v>
      </c>
      <c r="D23" s="18" t="s">
        <v>85</v>
      </c>
      <c r="E23" s="18" t="s">
        <v>102</v>
      </c>
      <c r="F23" s="18" t="s">
        <v>115</v>
      </c>
      <c r="G23" s="18" t="s">
        <v>81</v>
      </c>
      <c r="H23" s="18" t="s">
        <v>133</v>
      </c>
      <c r="I23" s="21">
        <v>826154.45582225977</v>
      </c>
      <c r="J23" s="18" t="s">
        <v>2</v>
      </c>
      <c r="K23" s="21">
        <v>0</v>
      </c>
      <c r="L23" s="18" t="s">
        <v>133</v>
      </c>
      <c r="M23" s="21">
        <v>826154.45582225977</v>
      </c>
      <c r="N23" s="18" t="s">
        <v>2</v>
      </c>
      <c r="O23" s="21">
        <v>0</v>
      </c>
      <c r="P23" s="21">
        <v>812695.08547325537</v>
      </c>
      <c r="Q23" s="21">
        <v>2652.5998103419033</v>
      </c>
      <c r="R23" s="21">
        <v>10806.770538662544</v>
      </c>
      <c r="S23" s="22">
        <v>0</v>
      </c>
      <c r="T23" s="18" t="s">
        <v>49</v>
      </c>
      <c r="U23" s="18" t="s">
        <v>81</v>
      </c>
      <c r="V23" s="18" t="s">
        <v>146</v>
      </c>
      <c r="W23" s="22">
        <v>22.67566943359466</v>
      </c>
      <c r="X23" s="22">
        <v>1</v>
      </c>
      <c r="Y23" s="18" t="s">
        <v>81</v>
      </c>
      <c r="Z23" s="18" t="s">
        <v>81</v>
      </c>
      <c r="AA23" s="22" t="s">
        <v>81</v>
      </c>
      <c r="AB23" s="22" t="s">
        <v>81</v>
      </c>
      <c r="AC23" s="18" t="s">
        <v>81</v>
      </c>
      <c r="AD23" s="24">
        <v>4988.6472753908256</v>
      </c>
      <c r="AE23" s="25">
        <v>104.76</v>
      </c>
      <c r="AF23" s="24">
        <v>835569.16701439396</v>
      </c>
      <c r="AG23" s="25">
        <v>101.89453</v>
      </c>
      <c r="AH23" s="26">
        <v>159.88</v>
      </c>
      <c r="AI23" s="24">
        <v>13459.370349004446</v>
      </c>
      <c r="AJ23" s="24">
        <v>10806.770538662544</v>
      </c>
      <c r="AK23" s="24">
        <v>2652.5998103419033</v>
      </c>
      <c r="AL23" s="24">
        <v>826154.45582225977</v>
      </c>
      <c r="AM23" s="24">
        <v>0</v>
      </c>
      <c r="AN23" s="27" t="s">
        <v>81</v>
      </c>
    </row>
    <row r="24" spans="1:40" x14ac:dyDescent="0.15">
      <c r="A24" s="18" t="s">
        <v>79</v>
      </c>
      <c r="B24" s="18" t="s">
        <v>9</v>
      </c>
      <c r="C24" s="18" t="s">
        <v>13</v>
      </c>
      <c r="D24" s="18" t="s">
        <v>85</v>
      </c>
      <c r="E24" s="18" t="s">
        <v>102</v>
      </c>
      <c r="F24" s="18" t="s">
        <v>115</v>
      </c>
      <c r="G24" s="18" t="s">
        <v>81</v>
      </c>
      <c r="H24" s="18" t="s">
        <v>133</v>
      </c>
      <c r="I24" s="21">
        <v>225309.07959930593</v>
      </c>
      <c r="J24" s="18" t="s">
        <v>2</v>
      </c>
      <c r="K24" s="21">
        <v>0</v>
      </c>
      <c r="L24" s="18" t="s">
        <v>133</v>
      </c>
      <c r="M24" s="21">
        <v>225309.07959930593</v>
      </c>
      <c r="N24" s="18" t="s">
        <v>2</v>
      </c>
      <c r="O24" s="21">
        <v>0</v>
      </c>
      <c r="P24" s="21">
        <v>221644.23790544836</v>
      </c>
      <c r="Q24" s="21">
        <v>582.31119105471089</v>
      </c>
      <c r="R24" s="21">
        <v>3082.5305028028583</v>
      </c>
      <c r="S24" s="22">
        <v>0</v>
      </c>
      <c r="T24" s="18" t="s">
        <v>49</v>
      </c>
      <c r="U24" s="18" t="s">
        <v>81</v>
      </c>
      <c r="V24" s="18" t="s">
        <v>146</v>
      </c>
      <c r="W24" s="22">
        <v>22.67566943359466</v>
      </c>
      <c r="X24" s="22">
        <v>1</v>
      </c>
      <c r="Y24" s="18" t="s">
        <v>81</v>
      </c>
      <c r="Z24" s="18" t="s">
        <v>81</v>
      </c>
      <c r="AA24" s="22" t="s">
        <v>81</v>
      </c>
      <c r="AB24" s="22" t="s">
        <v>81</v>
      </c>
      <c r="AC24" s="18" t="s">
        <v>81</v>
      </c>
      <c r="AD24" s="24">
        <v>1360.5401660156797</v>
      </c>
      <c r="AE24" s="25">
        <v>103.85</v>
      </c>
      <c r="AF24" s="24">
        <v>225897.96673449638</v>
      </c>
      <c r="AG24" s="25">
        <v>101.89453</v>
      </c>
      <c r="AH24" s="26">
        <v>159.88</v>
      </c>
      <c r="AI24" s="24">
        <v>3664.8416938575692</v>
      </c>
      <c r="AJ24" s="24">
        <v>3082.5305028028583</v>
      </c>
      <c r="AK24" s="24">
        <v>582.31119105471089</v>
      </c>
      <c r="AL24" s="24">
        <v>225309.07959930593</v>
      </c>
      <c r="AM24" s="24">
        <v>0</v>
      </c>
      <c r="AN24" s="27" t="s">
        <v>81</v>
      </c>
    </row>
    <row r="25" spans="1:40" x14ac:dyDescent="0.15">
      <c r="A25" s="18" t="s">
        <v>79</v>
      </c>
      <c r="B25" s="18" t="s">
        <v>9</v>
      </c>
      <c r="C25" s="18" t="s">
        <v>13</v>
      </c>
      <c r="D25" s="18" t="s">
        <v>85</v>
      </c>
      <c r="E25" s="18" t="s">
        <v>102</v>
      </c>
      <c r="F25" s="18" t="s">
        <v>115</v>
      </c>
      <c r="G25" s="18" t="s">
        <v>81</v>
      </c>
      <c r="H25" s="18" t="s">
        <v>133</v>
      </c>
      <c r="I25" s="21">
        <v>15321584.758002032</v>
      </c>
      <c r="J25" s="18" t="s">
        <v>2</v>
      </c>
      <c r="K25" s="21">
        <v>0</v>
      </c>
      <c r="L25" s="18" t="s">
        <v>133</v>
      </c>
      <c r="M25" s="21">
        <v>15321584.758002032</v>
      </c>
      <c r="N25" s="18" t="s">
        <v>2</v>
      </c>
      <c r="O25" s="21">
        <v>0</v>
      </c>
      <c r="P25" s="21">
        <v>15071805.683246851</v>
      </c>
      <c r="Q25" s="21">
        <v>34647.742624449631</v>
      </c>
      <c r="R25" s="21">
        <v>215131.33213073129</v>
      </c>
      <c r="S25" s="22">
        <v>0</v>
      </c>
      <c r="T25" s="18" t="s">
        <v>49</v>
      </c>
      <c r="U25" s="18" t="s">
        <v>81</v>
      </c>
      <c r="V25" s="18" t="s">
        <v>146</v>
      </c>
      <c r="W25" s="22">
        <v>22.67566943359466</v>
      </c>
      <c r="X25" s="22">
        <v>1</v>
      </c>
      <c r="Y25" s="18" t="s">
        <v>81</v>
      </c>
      <c r="Z25" s="18" t="s">
        <v>81</v>
      </c>
      <c r="AA25" s="22" t="s">
        <v>81</v>
      </c>
      <c r="AB25" s="22" t="s">
        <v>81</v>
      </c>
      <c r="AC25" s="18" t="s">
        <v>81</v>
      </c>
      <c r="AD25" s="24">
        <v>92516.731289066214</v>
      </c>
      <c r="AE25" s="25">
        <v>103.41</v>
      </c>
      <c r="AF25" s="24">
        <v>15297286.190907074</v>
      </c>
      <c r="AG25" s="25">
        <v>101.89453</v>
      </c>
      <c r="AH25" s="26">
        <v>159.88</v>
      </c>
      <c r="AI25" s="24">
        <v>249779.07475518095</v>
      </c>
      <c r="AJ25" s="24">
        <v>215131.33213073129</v>
      </c>
      <c r="AK25" s="24">
        <v>34647.742624449631</v>
      </c>
      <c r="AL25" s="24">
        <v>15321584.758002032</v>
      </c>
      <c r="AM25" s="24">
        <v>0</v>
      </c>
      <c r="AN25" s="27" t="s">
        <v>81</v>
      </c>
    </row>
    <row r="26" spans="1:40" x14ac:dyDescent="0.15">
      <c r="A26" s="18" t="s">
        <v>79</v>
      </c>
      <c r="B26" s="18" t="s">
        <v>9</v>
      </c>
      <c r="C26" s="18" t="s">
        <v>13</v>
      </c>
      <c r="D26" s="18" t="s">
        <v>85</v>
      </c>
      <c r="E26" s="18" t="s">
        <v>102</v>
      </c>
      <c r="F26" s="18" t="s">
        <v>115</v>
      </c>
      <c r="G26" s="18" t="s">
        <v>81</v>
      </c>
      <c r="H26" s="18" t="s">
        <v>133</v>
      </c>
      <c r="I26" s="21">
        <v>1652337.0294746172</v>
      </c>
      <c r="J26" s="18" t="s">
        <v>2</v>
      </c>
      <c r="K26" s="21">
        <v>0</v>
      </c>
      <c r="L26" s="18" t="s">
        <v>133</v>
      </c>
      <c r="M26" s="21">
        <v>1652337.0294746172</v>
      </c>
      <c r="N26" s="18" t="s">
        <v>2</v>
      </c>
      <c r="O26" s="21">
        <v>0</v>
      </c>
      <c r="P26" s="21">
        <v>1625390.6244598993</v>
      </c>
      <c r="Q26" s="21">
        <v>2358.0428643995087</v>
      </c>
      <c r="R26" s="21">
        <v>24588.362150318371</v>
      </c>
      <c r="S26" s="22">
        <v>0</v>
      </c>
      <c r="T26" s="18" t="s">
        <v>49</v>
      </c>
      <c r="U26" s="18" t="s">
        <v>81</v>
      </c>
      <c r="V26" s="18" t="s">
        <v>146</v>
      </c>
      <c r="W26" s="22">
        <v>22.67566943359466</v>
      </c>
      <c r="X26" s="22">
        <v>1</v>
      </c>
      <c r="Y26" s="18" t="s">
        <v>81</v>
      </c>
      <c r="Z26" s="18" t="s">
        <v>81</v>
      </c>
      <c r="AA26" s="22" t="s">
        <v>81</v>
      </c>
      <c r="AB26" s="22" t="s">
        <v>81</v>
      </c>
      <c r="AC26" s="18" t="s">
        <v>81</v>
      </c>
      <c r="AD26" s="24">
        <v>9977.2945507816512</v>
      </c>
      <c r="AE26" s="25">
        <v>102.92</v>
      </c>
      <c r="AF26" s="24">
        <v>1641792.1629179127</v>
      </c>
      <c r="AG26" s="25">
        <v>101.89453</v>
      </c>
      <c r="AH26" s="26">
        <v>159.88</v>
      </c>
      <c r="AI26" s="24">
        <v>26946.405014717879</v>
      </c>
      <c r="AJ26" s="24">
        <v>24588.362150318371</v>
      </c>
      <c r="AK26" s="24">
        <v>2358.0428643995087</v>
      </c>
      <c r="AL26" s="24">
        <v>1652337.0294746172</v>
      </c>
      <c r="AM26" s="24">
        <v>0</v>
      </c>
      <c r="AN26" s="27" t="s">
        <v>81</v>
      </c>
    </row>
    <row r="27" spans="1:40" x14ac:dyDescent="0.15">
      <c r="A27" s="18" t="s">
        <v>79</v>
      </c>
      <c r="B27" s="18" t="s">
        <v>9</v>
      </c>
      <c r="C27" s="18" t="s">
        <v>13</v>
      </c>
      <c r="D27" s="18" t="s">
        <v>85</v>
      </c>
      <c r="E27" s="18" t="s">
        <v>102</v>
      </c>
      <c r="F27" s="18" t="s">
        <v>115</v>
      </c>
      <c r="G27" s="18" t="s">
        <v>81</v>
      </c>
      <c r="H27" s="18" t="s">
        <v>133</v>
      </c>
      <c r="I27" s="21">
        <v>6233848.1023459146</v>
      </c>
      <c r="J27" s="18" t="s">
        <v>2</v>
      </c>
      <c r="K27" s="21">
        <v>0</v>
      </c>
      <c r="L27" s="18" t="s">
        <v>133</v>
      </c>
      <c r="M27" s="21">
        <v>6233848.1023459146</v>
      </c>
      <c r="N27" s="18" t="s">
        <v>2</v>
      </c>
      <c r="O27" s="21">
        <v>0</v>
      </c>
      <c r="P27" s="21">
        <v>6132155.8881772384</v>
      </c>
      <c r="Q27" s="21">
        <v>5933.9959340773867</v>
      </c>
      <c r="R27" s="21">
        <v>95758.218234598578</v>
      </c>
      <c r="S27" s="22">
        <v>0</v>
      </c>
      <c r="T27" s="18" t="s">
        <v>49</v>
      </c>
      <c r="U27" s="18" t="s">
        <v>81</v>
      </c>
      <c r="V27" s="18" t="s">
        <v>146</v>
      </c>
      <c r="W27" s="22">
        <v>22.67566943359466</v>
      </c>
      <c r="X27" s="22">
        <v>1</v>
      </c>
      <c r="Y27" s="18" t="s">
        <v>81</v>
      </c>
      <c r="Z27" s="18" t="s">
        <v>81</v>
      </c>
      <c r="AA27" s="22" t="s">
        <v>81</v>
      </c>
      <c r="AB27" s="22" t="s">
        <v>81</v>
      </c>
      <c r="AC27" s="18" t="s">
        <v>81</v>
      </c>
      <c r="AD27" s="24">
        <v>37641.611259767138</v>
      </c>
      <c r="AE27" s="25">
        <v>103.03</v>
      </c>
      <c r="AF27" s="24">
        <v>6201008.5176021</v>
      </c>
      <c r="AG27" s="25">
        <v>101.89453</v>
      </c>
      <c r="AH27" s="26">
        <v>159.88</v>
      </c>
      <c r="AI27" s="24">
        <v>101692.21416867596</v>
      </c>
      <c r="AJ27" s="24">
        <v>95758.218234598578</v>
      </c>
      <c r="AK27" s="24">
        <v>5933.9959340773867</v>
      </c>
      <c r="AL27" s="24">
        <v>6233848.1023459146</v>
      </c>
      <c r="AM27" s="24">
        <v>0</v>
      </c>
      <c r="AN27" s="27" t="s">
        <v>81</v>
      </c>
    </row>
    <row r="28" spans="1:40" x14ac:dyDescent="0.15">
      <c r="A28" s="18" t="s">
        <v>79</v>
      </c>
      <c r="B28" s="18" t="s">
        <v>9</v>
      </c>
      <c r="C28" s="18" t="s">
        <v>13</v>
      </c>
      <c r="D28" s="18" t="s">
        <v>85</v>
      </c>
      <c r="E28" s="18" t="s">
        <v>102</v>
      </c>
      <c r="F28" s="18" t="s">
        <v>115</v>
      </c>
      <c r="G28" s="18" t="s">
        <v>81</v>
      </c>
      <c r="H28" s="18" t="s">
        <v>133</v>
      </c>
      <c r="I28" s="21">
        <v>9876529.9982495029</v>
      </c>
      <c r="J28" s="18" t="s">
        <v>2</v>
      </c>
      <c r="K28" s="21">
        <v>0</v>
      </c>
      <c r="L28" s="18" t="s">
        <v>133</v>
      </c>
      <c r="M28" s="21">
        <v>9876529.9982495029</v>
      </c>
      <c r="N28" s="18" t="s">
        <v>2</v>
      </c>
      <c r="O28" s="21">
        <v>0</v>
      </c>
      <c r="P28" s="21">
        <v>9715404.1742252931</v>
      </c>
      <c r="Q28" s="21">
        <v>8227.4131405911503</v>
      </c>
      <c r="R28" s="21">
        <v>152898.41088361942</v>
      </c>
      <c r="S28" s="22">
        <v>0</v>
      </c>
      <c r="T28" s="18" t="s">
        <v>49</v>
      </c>
      <c r="U28" s="18" t="s">
        <v>81</v>
      </c>
      <c r="V28" s="18" t="s">
        <v>146</v>
      </c>
      <c r="W28" s="22">
        <v>22.67566943359466</v>
      </c>
      <c r="X28" s="22">
        <v>1</v>
      </c>
      <c r="Y28" s="18" t="s">
        <v>81</v>
      </c>
      <c r="Z28" s="18" t="s">
        <v>81</v>
      </c>
      <c r="AA28" s="22" t="s">
        <v>81</v>
      </c>
      <c r="AB28" s="22" t="s">
        <v>81</v>
      </c>
      <c r="AC28" s="18" t="s">
        <v>81</v>
      </c>
      <c r="AD28" s="24">
        <v>59637.010610353958</v>
      </c>
      <c r="AE28" s="25">
        <v>102.61</v>
      </c>
      <c r="AF28" s="24">
        <v>9783899.2083431855</v>
      </c>
      <c r="AG28" s="25">
        <v>101.89453</v>
      </c>
      <c r="AH28" s="26">
        <v>159.88</v>
      </c>
      <c r="AI28" s="24">
        <v>161125.82402421057</v>
      </c>
      <c r="AJ28" s="24">
        <v>152898.41088361942</v>
      </c>
      <c r="AK28" s="24">
        <v>8227.4131405911503</v>
      </c>
      <c r="AL28" s="24">
        <v>9876529.9982495029</v>
      </c>
      <c r="AM28" s="24">
        <v>0</v>
      </c>
      <c r="AN28" s="27" t="s">
        <v>81</v>
      </c>
    </row>
    <row r="29" spans="1:40" x14ac:dyDescent="0.15">
      <c r="A29" s="18" t="s">
        <v>79</v>
      </c>
      <c r="B29" s="18" t="s">
        <v>9</v>
      </c>
      <c r="C29" s="18" t="s">
        <v>13</v>
      </c>
      <c r="D29" s="18" t="s">
        <v>85</v>
      </c>
      <c r="E29" s="18" t="s">
        <v>102</v>
      </c>
      <c r="F29" s="18" t="s">
        <v>115</v>
      </c>
      <c r="G29" s="18" t="s">
        <v>81</v>
      </c>
      <c r="H29" s="18" t="s">
        <v>133</v>
      </c>
      <c r="I29" s="21">
        <v>4468875.1271205796</v>
      </c>
      <c r="J29" s="18" t="s">
        <v>2</v>
      </c>
      <c r="K29" s="21">
        <v>0</v>
      </c>
      <c r="L29" s="18" t="s">
        <v>133</v>
      </c>
      <c r="M29" s="21">
        <v>4468875.1271205796</v>
      </c>
      <c r="N29" s="18" t="s">
        <v>2</v>
      </c>
      <c r="O29" s="21">
        <v>0</v>
      </c>
      <c r="P29" s="21">
        <v>4395943.371521309</v>
      </c>
      <c r="Q29" s="21">
        <v>531.7444482177948</v>
      </c>
      <c r="R29" s="21">
        <v>72400.01115105272</v>
      </c>
      <c r="S29" s="22">
        <v>0</v>
      </c>
      <c r="T29" s="18" t="s">
        <v>49</v>
      </c>
      <c r="U29" s="18" t="s">
        <v>81</v>
      </c>
      <c r="V29" s="18" t="s">
        <v>146</v>
      </c>
      <c r="W29" s="22">
        <v>22.67566943359466</v>
      </c>
      <c r="X29" s="22">
        <v>1</v>
      </c>
      <c r="Y29" s="18" t="s">
        <v>81</v>
      </c>
      <c r="Z29" s="18" t="s">
        <v>81</v>
      </c>
      <c r="AA29" s="22" t="s">
        <v>81</v>
      </c>
      <c r="AB29" s="22" t="s">
        <v>81</v>
      </c>
      <c r="AC29" s="18" t="s">
        <v>81</v>
      </c>
      <c r="AD29" s="24">
        <v>26984.046625977648</v>
      </c>
      <c r="AE29" s="25">
        <v>101.32</v>
      </c>
      <c r="AF29" s="24">
        <v>4371266.3475035056</v>
      </c>
      <c r="AG29" s="25">
        <v>101.89453</v>
      </c>
      <c r="AH29" s="26">
        <v>159.88</v>
      </c>
      <c r="AI29" s="24">
        <v>72931.755599270502</v>
      </c>
      <c r="AJ29" s="24">
        <v>72400.01115105272</v>
      </c>
      <c r="AK29" s="24">
        <v>531.7444482177948</v>
      </c>
      <c r="AL29" s="24">
        <v>4468875.1271205796</v>
      </c>
      <c r="AM29" s="24">
        <v>0</v>
      </c>
      <c r="AN29" s="27" t="s">
        <v>81</v>
      </c>
    </row>
    <row r="30" spans="1:40" x14ac:dyDescent="0.15">
      <c r="A30" s="18" t="s">
        <v>79</v>
      </c>
      <c r="B30" s="18" t="s">
        <v>9</v>
      </c>
      <c r="C30" s="18" t="s">
        <v>13</v>
      </c>
      <c r="D30" s="18" t="s">
        <v>86</v>
      </c>
      <c r="E30" s="18" t="s">
        <v>103</v>
      </c>
      <c r="F30" s="18" t="s">
        <v>116</v>
      </c>
      <c r="G30" s="18" t="s">
        <v>81</v>
      </c>
      <c r="H30" s="18" t="s">
        <v>133</v>
      </c>
      <c r="I30" s="21">
        <v>5919656.0674842764</v>
      </c>
      <c r="J30" s="18" t="s">
        <v>2</v>
      </c>
      <c r="K30" s="21">
        <v>0</v>
      </c>
      <c r="L30" s="18" t="s">
        <v>133</v>
      </c>
      <c r="M30" s="21">
        <v>5919656.0674842764</v>
      </c>
      <c r="N30" s="18" t="s">
        <v>2</v>
      </c>
      <c r="O30" s="21">
        <v>0</v>
      </c>
      <c r="P30" s="21">
        <v>5890289.0347575219</v>
      </c>
      <c r="Q30" s="21">
        <v>29367.032726754111</v>
      </c>
      <c r="R30" s="21">
        <v>0</v>
      </c>
      <c r="S30" s="22">
        <v>0</v>
      </c>
      <c r="T30" s="18" t="s">
        <v>49</v>
      </c>
      <c r="U30" s="18" t="s">
        <v>81</v>
      </c>
      <c r="V30" s="18" t="s">
        <v>146</v>
      </c>
      <c r="W30" s="22">
        <v>22.67566943359466</v>
      </c>
      <c r="X30" s="22">
        <v>1</v>
      </c>
      <c r="Y30" s="18" t="s">
        <v>81</v>
      </c>
      <c r="Z30" s="18" t="s">
        <v>81</v>
      </c>
      <c r="AA30" s="22" t="s">
        <v>81</v>
      </c>
      <c r="AB30" s="22" t="s">
        <v>81</v>
      </c>
      <c r="AC30" s="18" t="s">
        <v>81</v>
      </c>
      <c r="AD30" s="24">
        <v>37414.854565431189</v>
      </c>
      <c r="AE30" s="25">
        <v>99.77</v>
      </c>
      <c r="AF30" s="24">
        <v>5968128.7122489996</v>
      </c>
      <c r="AG30" s="25">
        <v>98.46875</v>
      </c>
      <c r="AH30" s="26">
        <v>159.88</v>
      </c>
      <c r="AI30" s="24">
        <v>29367.032726754111</v>
      </c>
      <c r="AJ30" s="24">
        <v>0</v>
      </c>
      <c r="AK30" s="24">
        <v>29367.032726754111</v>
      </c>
      <c r="AL30" s="24">
        <v>5919656.0674842764</v>
      </c>
      <c r="AM30" s="24">
        <v>0</v>
      </c>
      <c r="AN30" s="27" t="s">
        <v>81</v>
      </c>
    </row>
    <row r="31" spans="1:40" x14ac:dyDescent="0.15">
      <c r="A31" s="18" t="s">
        <v>79</v>
      </c>
      <c r="B31" s="18" t="s">
        <v>9</v>
      </c>
      <c r="C31" s="18" t="s">
        <v>13</v>
      </c>
      <c r="D31" s="18" t="s">
        <v>86</v>
      </c>
      <c r="E31" s="18" t="s">
        <v>103</v>
      </c>
      <c r="F31" s="18" t="s">
        <v>116</v>
      </c>
      <c r="G31" s="18" t="s">
        <v>81</v>
      </c>
      <c r="H31" s="18" t="s">
        <v>133</v>
      </c>
      <c r="I31" s="21">
        <v>860977.93488481978</v>
      </c>
      <c r="J31" s="18" t="s">
        <v>2</v>
      </c>
      <c r="K31" s="21">
        <v>0</v>
      </c>
      <c r="L31" s="18" t="s">
        <v>133</v>
      </c>
      <c r="M31" s="21">
        <v>860977.93488481978</v>
      </c>
      <c r="N31" s="18" t="s">
        <v>2</v>
      </c>
      <c r="O31" s="21">
        <v>0</v>
      </c>
      <c r="P31" s="21">
        <v>856769.33063794463</v>
      </c>
      <c r="Q31" s="21">
        <v>2574.3687507960017</v>
      </c>
      <c r="R31" s="21">
        <v>1634.2354960791672</v>
      </c>
      <c r="S31" s="22">
        <v>0</v>
      </c>
      <c r="T31" s="18" t="s">
        <v>49</v>
      </c>
      <c r="U31" s="18" t="s">
        <v>81</v>
      </c>
      <c r="V31" s="18" t="s">
        <v>146</v>
      </c>
      <c r="W31" s="22">
        <v>22.67566943359466</v>
      </c>
      <c r="X31" s="22">
        <v>1</v>
      </c>
      <c r="Y31" s="18" t="s">
        <v>81</v>
      </c>
      <c r="Z31" s="18" t="s">
        <v>81</v>
      </c>
      <c r="AA31" s="22" t="s">
        <v>81</v>
      </c>
      <c r="AB31" s="22" t="s">
        <v>81</v>
      </c>
      <c r="AC31" s="18" t="s">
        <v>81</v>
      </c>
      <c r="AD31" s="24">
        <v>5442.1606640627188</v>
      </c>
      <c r="AE31" s="25">
        <v>101.32</v>
      </c>
      <c r="AF31" s="24">
        <v>881636.60352229618</v>
      </c>
      <c r="AG31" s="25">
        <v>98.46875</v>
      </c>
      <c r="AH31" s="26">
        <v>159.88</v>
      </c>
      <c r="AI31" s="24">
        <v>4208.6042468751693</v>
      </c>
      <c r="AJ31" s="24">
        <v>1634.2354960791672</v>
      </c>
      <c r="AK31" s="24">
        <v>2574.3687507960017</v>
      </c>
      <c r="AL31" s="24">
        <v>860977.93488481978</v>
      </c>
      <c r="AM31" s="24">
        <v>0</v>
      </c>
      <c r="AN31" s="27" t="s">
        <v>81</v>
      </c>
    </row>
    <row r="32" spans="1:40" x14ac:dyDescent="0.15">
      <c r="A32" s="18" t="s">
        <v>79</v>
      </c>
      <c r="B32" s="18" t="s">
        <v>9</v>
      </c>
      <c r="C32" s="18" t="s">
        <v>13</v>
      </c>
      <c r="D32" s="18" t="s">
        <v>86</v>
      </c>
      <c r="E32" s="18" t="s">
        <v>103</v>
      </c>
      <c r="F32" s="18" t="s">
        <v>116</v>
      </c>
      <c r="G32" s="18" t="s">
        <v>81</v>
      </c>
      <c r="H32" s="18" t="s">
        <v>133</v>
      </c>
      <c r="I32" s="21">
        <v>215239.26831723523</v>
      </c>
      <c r="J32" s="18" t="s">
        <v>2</v>
      </c>
      <c r="K32" s="21">
        <v>0</v>
      </c>
      <c r="L32" s="18" t="s">
        <v>133</v>
      </c>
      <c r="M32" s="21">
        <v>215239.26831723523</v>
      </c>
      <c r="N32" s="18" t="s">
        <v>2</v>
      </c>
      <c r="O32" s="21">
        <v>0</v>
      </c>
      <c r="P32" s="21">
        <v>214192.10590279181</v>
      </c>
      <c r="Q32" s="21">
        <v>518.36580325197394</v>
      </c>
      <c r="R32" s="21">
        <v>528.79661119142747</v>
      </c>
      <c r="S32" s="22">
        <v>0</v>
      </c>
      <c r="T32" s="18" t="s">
        <v>49</v>
      </c>
      <c r="U32" s="18" t="s">
        <v>81</v>
      </c>
      <c r="V32" s="18" t="s">
        <v>146</v>
      </c>
      <c r="W32" s="22">
        <v>22.67566943359466</v>
      </c>
      <c r="X32" s="22">
        <v>1</v>
      </c>
      <c r="Y32" s="18" t="s">
        <v>81</v>
      </c>
      <c r="Z32" s="18" t="s">
        <v>81</v>
      </c>
      <c r="AA32" s="22" t="s">
        <v>81</v>
      </c>
      <c r="AB32" s="22" t="s">
        <v>81</v>
      </c>
      <c r="AC32" s="18" t="s">
        <v>81</v>
      </c>
      <c r="AD32" s="24">
        <v>1360.5401660156797</v>
      </c>
      <c r="AE32" s="25">
        <v>100.45</v>
      </c>
      <c r="AF32" s="24">
        <v>218504.56471567284</v>
      </c>
      <c r="AG32" s="25">
        <v>98.46875</v>
      </c>
      <c r="AH32" s="26">
        <v>159.88</v>
      </c>
      <c r="AI32" s="24">
        <v>1047.1624144434015</v>
      </c>
      <c r="AJ32" s="24">
        <v>528.79661119142747</v>
      </c>
      <c r="AK32" s="24">
        <v>518.36580325197394</v>
      </c>
      <c r="AL32" s="24">
        <v>215239.2683172352</v>
      </c>
      <c r="AM32" s="24">
        <v>0</v>
      </c>
      <c r="AN32" s="27" t="s">
        <v>81</v>
      </c>
    </row>
    <row r="33" spans="1:40" x14ac:dyDescent="0.15">
      <c r="A33" s="18" t="s">
        <v>79</v>
      </c>
      <c r="B33" s="18" t="s">
        <v>9</v>
      </c>
      <c r="C33" s="18" t="s">
        <v>13</v>
      </c>
      <c r="D33" s="18" t="s">
        <v>86</v>
      </c>
      <c r="E33" s="18" t="s">
        <v>103</v>
      </c>
      <c r="F33" s="18" t="s">
        <v>116</v>
      </c>
      <c r="G33" s="18" t="s">
        <v>81</v>
      </c>
      <c r="H33" s="18" t="s">
        <v>133</v>
      </c>
      <c r="I33" s="21">
        <v>15318348.259703774</v>
      </c>
      <c r="J33" s="18" t="s">
        <v>2</v>
      </c>
      <c r="K33" s="21">
        <v>0</v>
      </c>
      <c r="L33" s="18" t="s">
        <v>133</v>
      </c>
      <c r="M33" s="21">
        <v>15318348.259703774</v>
      </c>
      <c r="N33" s="18" t="s">
        <v>2</v>
      </c>
      <c r="O33" s="21">
        <v>0</v>
      </c>
      <c r="P33" s="21">
        <v>15243354.605482908</v>
      </c>
      <c r="Q33" s="21">
        <v>32230.06274943977</v>
      </c>
      <c r="R33" s="21">
        <v>42763.591471427499</v>
      </c>
      <c r="S33" s="22">
        <v>0</v>
      </c>
      <c r="T33" s="18" t="s">
        <v>49</v>
      </c>
      <c r="U33" s="18" t="s">
        <v>81</v>
      </c>
      <c r="V33" s="18" t="s">
        <v>146</v>
      </c>
      <c r="W33" s="22">
        <v>22.67566943359466</v>
      </c>
      <c r="X33" s="22">
        <v>1</v>
      </c>
      <c r="Y33" s="18" t="s">
        <v>81</v>
      </c>
      <c r="Z33" s="18" t="s">
        <v>81</v>
      </c>
      <c r="AA33" s="22" t="s">
        <v>81</v>
      </c>
      <c r="AB33" s="22" t="s">
        <v>81</v>
      </c>
      <c r="AC33" s="18" t="s">
        <v>81</v>
      </c>
      <c r="AD33" s="24">
        <v>96825.108481449206</v>
      </c>
      <c r="AE33" s="25">
        <v>100</v>
      </c>
      <c r="AF33" s="24">
        <v>15481428.726433162</v>
      </c>
      <c r="AG33" s="25">
        <v>98.46875</v>
      </c>
      <c r="AH33" s="26">
        <v>159.88</v>
      </c>
      <c r="AI33" s="24">
        <v>74993.654220867276</v>
      </c>
      <c r="AJ33" s="24">
        <v>42763.591471427499</v>
      </c>
      <c r="AK33" s="24">
        <v>32230.06274943977</v>
      </c>
      <c r="AL33" s="24">
        <v>15318348.259703776</v>
      </c>
      <c r="AM33" s="24">
        <v>0</v>
      </c>
      <c r="AN33" s="27" t="s">
        <v>81</v>
      </c>
    </row>
    <row r="34" spans="1:40" x14ac:dyDescent="0.15">
      <c r="A34" s="18" t="s">
        <v>79</v>
      </c>
      <c r="B34" s="18" t="s">
        <v>9</v>
      </c>
      <c r="C34" s="18" t="s">
        <v>13</v>
      </c>
      <c r="D34" s="18" t="s">
        <v>86</v>
      </c>
      <c r="E34" s="18" t="s">
        <v>103</v>
      </c>
      <c r="F34" s="18" t="s">
        <v>116</v>
      </c>
      <c r="G34" s="18" t="s">
        <v>81</v>
      </c>
      <c r="H34" s="18" t="s">
        <v>133</v>
      </c>
      <c r="I34" s="21">
        <v>1650230.4597842363</v>
      </c>
      <c r="J34" s="18" t="s">
        <v>2</v>
      </c>
      <c r="K34" s="21">
        <v>0</v>
      </c>
      <c r="L34" s="18" t="s">
        <v>133</v>
      </c>
      <c r="M34" s="21">
        <v>1650230.4597842363</v>
      </c>
      <c r="N34" s="18" t="s">
        <v>2</v>
      </c>
      <c r="O34" s="21">
        <v>0</v>
      </c>
      <c r="P34" s="21">
        <v>1642141.1414704956</v>
      </c>
      <c r="Q34" s="21">
        <v>2192.7372342286039</v>
      </c>
      <c r="R34" s="21">
        <v>5896.581079511956</v>
      </c>
      <c r="S34" s="22">
        <v>0</v>
      </c>
      <c r="T34" s="18" t="s">
        <v>49</v>
      </c>
      <c r="U34" s="18" t="s">
        <v>81</v>
      </c>
      <c r="V34" s="18" t="s">
        <v>146</v>
      </c>
      <c r="W34" s="22">
        <v>22.67566943359466</v>
      </c>
      <c r="X34" s="22">
        <v>1</v>
      </c>
      <c r="Y34" s="18" t="s">
        <v>81</v>
      </c>
      <c r="Z34" s="18" t="s">
        <v>81</v>
      </c>
      <c r="AA34" s="22" t="s">
        <v>81</v>
      </c>
      <c r="AB34" s="22" t="s">
        <v>81</v>
      </c>
      <c r="AC34" s="18" t="s">
        <v>81</v>
      </c>
      <c r="AD34" s="24">
        <v>10430.807939453543</v>
      </c>
      <c r="AE34" s="25">
        <v>99.48</v>
      </c>
      <c r="AF34" s="24">
        <v>1659057.8711380402</v>
      </c>
      <c r="AG34" s="25">
        <v>98.46875</v>
      </c>
      <c r="AH34" s="26">
        <v>159.88</v>
      </c>
      <c r="AI34" s="24">
        <v>8089.3183137405595</v>
      </c>
      <c r="AJ34" s="24">
        <v>5896.581079511956</v>
      </c>
      <c r="AK34" s="24">
        <v>2192.7372342286039</v>
      </c>
      <c r="AL34" s="24">
        <v>1650230.4597842363</v>
      </c>
      <c r="AM34" s="24">
        <v>0</v>
      </c>
      <c r="AN34" s="27" t="s">
        <v>81</v>
      </c>
    </row>
    <row r="35" spans="1:40" x14ac:dyDescent="0.15">
      <c r="A35" s="18" t="s">
        <v>79</v>
      </c>
      <c r="B35" s="18" t="s">
        <v>9</v>
      </c>
      <c r="C35" s="18" t="s">
        <v>13</v>
      </c>
      <c r="D35" s="18" t="s">
        <v>86</v>
      </c>
      <c r="E35" s="18" t="s">
        <v>103</v>
      </c>
      <c r="F35" s="18" t="s">
        <v>116</v>
      </c>
      <c r="G35" s="18" t="s">
        <v>81</v>
      </c>
      <c r="H35" s="18" t="s">
        <v>133</v>
      </c>
      <c r="I35" s="21">
        <v>6278073.5942257261</v>
      </c>
      <c r="J35" s="18" t="s">
        <v>2</v>
      </c>
      <c r="K35" s="21">
        <v>0</v>
      </c>
      <c r="L35" s="18" t="s">
        <v>133</v>
      </c>
      <c r="M35" s="21">
        <v>6278073.5942257261</v>
      </c>
      <c r="N35" s="18" t="s">
        <v>2</v>
      </c>
      <c r="O35" s="21">
        <v>0</v>
      </c>
      <c r="P35" s="21">
        <v>6247276.407027795</v>
      </c>
      <c r="Q35" s="21">
        <v>5559.8473884230752</v>
      </c>
      <c r="R35" s="21">
        <v>25237.339809507852</v>
      </c>
      <c r="S35" s="22">
        <v>0</v>
      </c>
      <c r="T35" s="18" t="s">
        <v>49</v>
      </c>
      <c r="U35" s="18" t="s">
        <v>81</v>
      </c>
      <c r="V35" s="18" t="s">
        <v>146</v>
      </c>
      <c r="W35" s="22">
        <v>22.67566943359466</v>
      </c>
      <c r="X35" s="22">
        <v>1</v>
      </c>
      <c r="Y35" s="18" t="s">
        <v>81</v>
      </c>
      <c r="Z35" s="18" t="s">
        <v>81</v>
      </c>
      <c r="AA35" s="22" t="s">
        <v>81</v>
      </c>
      <c r="AB35" s="22" t="s">
        <v>81</v>
      </c>
      <c r="AC35" s="18" t="s">
        <v>81</v>
      </c>
      <c r="AD35" s="24">
        <v>39682.421508790656</v>
      </c>
      <c r="AE35" s="25">
        <v>99.6</v>
      </c>
      <c r="AF35" s="24">
        <v>6319652.8354826365</v>
      </c>
      <c r="AG35" s="25">
        <v>98.46875</v>
      </c>
      <c r="AH35" s="26">
        <v>159.88</v>
      </c>
      <c r="AI35" s="24">
        <v>30797.187197930925</v>
      </c>
      <c r="AJ35" s="24">
        <v>25237.339809507852</v>
      </c>
      <c r="AK35" s="24">
        <v>5559.8473884230752</v>
      </c>
      <c r="AL35" s="24">
        <v>6278073.5942257261</v>
      </c>
      <c r="AM35" s="24">
        <v>0</v>
      </c>
      <c r="AN35" s="27" t="s">
        <v>81</v>
      </c>
    </row>
    <row r="36" spans="1:40" x14ac:dyDescent="0.15">
      <c r="A36" s="18" t="s">
        <v>79</v>
      </c>
      <c r="B36" s="18" t="s">
        <v>9</v>
      </c>
      <c r="C36" s="18" t="s">
        <v>13</v>
      </c>
      <c r="D36" s="18" t="s">
        <v>86</v>
      </c>
      <c r="E36" s="18" t="s">
        <v>103</v>
      </c>
      <c r="F36" s="18" t="s">
        <v>116</v>
      </c>
      <c r="G36" s="18" t="s">
        <v>81</v>
      </c>
      <c r="H36" s="18" t="s">
        <v>133</v>
      </c>
      <c r="I36" s="21">
        <v>9865555.4277570322</v>
      </c>
      <c r="J36" s="18" t="s">
        <v>2</v>
      </c>
      <c r="K36" s="21">
        <v>0</v>
      </c>
      <c r="L36" s="18" t="s">
        <v>133</v>
      </c>
      <c r="M36" s="21">
        <v>9865555.4277570322</v>
      </c>
      <c r="N36" s="18" t="s">
        <v>2</v>
      </c>
      <c r="O36" s="21">
        <v>0</v>
      </c>
      <c r="P36" s="21">
        <v>9817148.7691903599</v>
      </c>
      <c r="Q36" s="21">
        <v>7646.2357330081195</v>
      </c>
      <c r="R36" s="21">
        <v>40760.422833663746</v>
      </c>
      <c r="S36" s="22">
        <v>0</v>
      </c>
      <c r="T36" s="18" t="s">
        <v>49</v>
      </c>
      <c r="U36" s="18" t="s">
        <v>81</v>
      </c>
      <c r="V36" s="18" t="s">
        <v>146</v>
      </c>
      <c r="W36" s="22">
        <v>22.67566943359466</v>
      </c>
      <c r="X36" s="22">
        <v>1</v>
      </c>
      <c r="Y36" s="18" t="s">
        <v>81</v>
      </c>
      <c r="Z36" s="18" t="s">
        <v>81</v>
      </c>
      <c r="AA36" s="22" t="s">
        <v>81</v>
      </c>
      <c r="AB36" s="22" t="s">
        <v>81</v>
      </c>
      <c r="AC36" s="18" t="s">
        <v>81</v>
      </c>
      <c r="AD36" s="24">
        <v>62358.090942385315</v>
      </c>
      <c r="AE36" s="25">
        <v>99.19</v>
      </c>
      <c r="AF36" s="24">
        <v>9889609.0976221059</v>
      </c>
      <c r="AG36" s="25">
        <v>98.46875</v>
      </c>
      <c r="AH36" s="26">
        <v>159.88</v>
      </c>
      <c r="AI36" s="24">
        <v>48406.658566671867</v>
      </c>
      <c r="AJ36" s="24">
        <v>40760.422833663746</v>
      </c>
      <c r="AK36" s="24">
        <v>7646.2357330081195</v>
      </c>
      <c r="AL36" s="24">
        <v>9865555.4277570322</v>
      </c>
      <c r="AM36" s="24">
        <v>0</v>
      </c>
      <c r="AN36" s="27" t="s">
        <v>81</v>
      </c>
    </row>
    <row r="37" spans="1:40" x14ac:dyDescent="0.15">
      <c r="A37" s="18" t="s">
        <v>79</v>
      </c>
      <c r="B37" s="18" t="s">
        <v>9</v>
      </c>
      <c r="C37" s="18" t="s">
        <v>13</v>
      </c>
      <c r="D37" s="18" t="s">
        <v>86</v>
      </c>
      <c r="E37" s="18" t="s">
        <v>103</v>
      </c>
      <c r="F37" s="18" t="s">
        <v>116</v>
      </c>
      <c r="G37" s="18" t="s">
        <v>81</v>
      </c>
      <c r="H37" s="18" t="s">
        <v>133</v>
      </c>
      <c r="I37" s="21">
        <v>4448493.5551635819</v>
      </c>
      <c r="J37" s="18" t="s">
        <v>2</v>
      </c>
      <c r="K37" s="21">
        <v>0</v>
      </c>
      <c r="L37" s="18" t="s">
        <v>133</v>
      </c>
      <c r="M37" s="21">
        <v>4448493.5551635819</v>
      </c>
      <c r="N37" s="18" t="s">
        <v>2</v>
      </c>
      <c r="O37" s="21">
        <v>0</v>
      </c>
      <c r="P37" s="21">
        <v>4426641.6928005097</v>
      </c>
      <c r="Q37" s="21">
        <v>492.28878340334012</v>
      </c>
      <c r="R37" s="21">
        <v>21359.573579668828</v>
      </c>
      <c r="S37" s="22">
        <v>0</v>
      </c>
      <c r="T37" s="18" t="s">
        <v>49</v>
      </c>
      <c r="U37" s="18" t="s">
        <v>81</v>
      </c>
      <c r="V37" s="18" t="s">
        <v>146</v>
      </c>
      <c r="W37" s="22">
        <v>22.67566943359466</v>
      </c>
      <c r="X37" s="22">
        <v>1</v>
      </c>
      <c r="Y37" s="18" t="s">
        <v>81</v>
      </c>
      <c r="Z37" s="18" t="s">
        <v>81</v>
      </c>
      <c r="AA37" s="22" t="s">
        <v>81</v>
      </c>
      <c r="AB37" s="22" t="s">
        <v>81</v>
      </c>
      <c r="AC37" s="18" t="s">
        <v>81</v>
      </c>
      <c r="AD37" s="24">
        <v>28117.830097657381</v>
      </c>
      <c r="AE37" s="25">
        <v>97.92</v>
      </c>
      <c r="AF37" s="24">
        <v>4402279.8605878334</v>
      </c>
      <c r="AG37" s="25">
        <v>98.46875</v>
      </c>
      <c r="AH37" s="26">
        <v>159.88</v>
      </c>
      <c r="AI37" s="24">
        <v>21851.862363072167</v>
      </c>
      <c r="AJ37" s="24">
        <v>21359.573579668828</v>
      </c>
      <c r="AK37" s="24">
        <v>492.28878340334012</v>
      </c>
      <c r="AL37" s="24">
        <v>4448493.5551635819</v>
      </c>
      <c r="AM37" s="24">
        <v>0</v>
      </c>
      <c r="AN37" s="27" t="s">
        <v>81</v>
      </c>
    </row>
    <row r="38" spans="1:40" x14ac:dyDescent="0.15">
      <c r="A38" s="18" t="s">
        <v>79</v>
      </c>
      <c r="B38" s="18" t="s">
        <v>9</v>
      </c>
      <c r="C38" s="18" t="s">
        <v>13</v>
      </c>
      <c r="D38" s="18" t="s">
        <v>87</v>
      </c>
      <c r="E38" s="18" t="s">
        <v>104</v>
      </c>
      <c r="F38" s="18" t="s">
        <v>117</v>
      </c>
      <c r="G38" s="18" t="s">
        <v>81</v>
      </c>
      <c r="H38" s="18" t="s">
        <v>133</v>
      </c>
      <c r="I38" s="21">
        <v>6209349.0823331643</v>
      </c>
      <c r="J38" s="18" t="s">
        <v>2</v>
      </c>
      <c r="K38" s="21">
        <v>0</v>
      </c>
      <c r="L38" s="18" t="s">
        <v>133</v>
      </c>
      <c r="M38" s="21">
        <v>6209349.0823331643</v>
      </c>
      <c r="N38" s="18" t="s">
        <v>2</v>
      </c>
      <c r="O38" s="21">
        <v>0</v>
      </c>
      <c r="P38" s="21">
        <v>6108316.0498749232</v>
      </c>
      <c r="Q38" s="21">
        <v>31016.687678048122</v>
      </c>
      <c r="R38" s="21">
        <v>70016.344780193249</v>
      </c>
      <c r="S38" s="22">
        <v>0</v>
      </c>
      <c r="T38" s="18" t="s">
        <v>49</v>
      </c>
      <c r="U38" s="18" t="s">
        <v>81</v>
      </c>
      <c r="V38" s="18" t="s">
        <v>146</v>
      </c>
      <c r="W38" s="22">
        <v>22.67566943359466</v>
      </c>
      <c r="X38" s="22">
        <v>1</v>
      </c>
      <c r="Y38" s="18" t="s">
        <v>81</v>
      </c>
      <c r="Z38" s="18" t="s">
        <v>81</v>
      </c>
      <c r="AA38" s="22" t="s">
        <v>81</v>
      </c>
      <c r="AB38" s="22" t="s">
        <v>81</v>
      </c>
      <c r="AC38" s="18" t="s">
        <v>81</v>
      </c>
      <c r="AD38" s="24">
        <v>37868.367954103087</v>
      </c>
      <c r="AE38" s="25">
        <v>102.41</v>
      </c>
      <c r="AF38" s="24">
        <v>6200305.5718496582</v>
      </c>
      <c r="AG38" s="25">
        <v>100.89062</v>
      </c>
      <c r="AH38" s="26">
        <v>159.88</v>
      </c>
      <c r="AI38" s="24">
        <v>101033.03245824136</v>
      </c>
      <c r="AJ38" s="24">
        <v>70016.344780193249</v>
      </c>
      <c r="AK38" s="24">
        <v>31016.687678048122</v>
      </c>
      <c r="AL38" s="24">
        <v>6209349.0823331643</v>
      </c>
      <c r="AM38" s="24">
        <v>0</v>
      </c>
      <c r="AN38" s="27" t="s">
        <v>81</v>
      </c>
    </row>
    <row r="39" spans="1:40" x14ac:dyDescent="0.15">
      <c r="A39" s="18" t="s">
        <v>79</v>
      </c>
      <c r="B39" s="18" t="s">
        <v>9</v>
      </c>
      <c r="C39" s="18" t="s">
        <v>13</v>
      </c>
      <c r="D39" s="18" t="s">
        <v>87</v>
      </c>
      <c r="E39" s="18" t="s">
        <v>104</v>
      </c>
      <c r="F39" s="18" t="s">
        <v>117</v>
      </c>
      <c r="G39" s="18" t="s">
        <v>81</v>
      </c>
      <c r="H39" s="18" t="s">
        <v>133</v>
      </c>
      <c r="I39" s="21">
        <v>892112.76280061691</v>
      </c>
      <c r="J39" s="18" t="s">
        <v>2</v>
      </c>
      <c r="K39" s="21">
        <v>0</v>
      </c>
      <c r="L39" s="18" t="s">
        <v>133</v>
      </c>
      <c r="M39" s="21">
        <v>892112.76280061691</v>
      </c>
      <c r="N39" s="18" t="s">
        <v>2</v>
      </c>
      <c r="O39" s="21">
        <v>0</v>
      </c>
      <c r="P39" s="21">
        <v>877841.60348588973</v>
      </c>
      <c r="Q39" s="21">
        <v>2809.2886861280426</v>
      </c>
      <c r="R39" s="21">
        <v>11461.870628599094</v>
      </c>
      <c r="S39" s="22">
        <v>0</v>
      </c>
      <c r="T39" s="18" t="s">
        <v>49</v>
      </c>
      <c r="U39" s="18" t="s">
        <v>81</v>
      </c>
      <c r="V39" s="18" t="s">
        <v>146</v>
      </c>
      <c r="W39" s="22">
        <v>22.67566943359466</v>
      </c>
      <c r="X39" s="22">
        <v>1</v>
      </c>
      <c r="Y39" s="18" t="s">
        <v>81</v>
      </c>
      <c r="Z39" s="18" t="s">
        <v>81</v>
      </c>
      <c r="AA39" s="22" t="s">
        <v>81</v>
      </c>
      <c r="AB39" s="22" t="s">
        <v>81</v>
      </c>
      <c r="AC39" s="18" t="s">
        <v>81</v>
      </c>
      <c r="AD39" s="24">
        <v>5442.1606640627188</v>
      </c>
      <c r="AE39" s="25">
        <v>103.82</v>
      </c>
      <c r="AF39" s="24">
        <v>903411.36860929406</v>
      </c>
      <c r="AG39" s="25">
        <v>100.89062</v>
      </c>
      <c r="AH39" s="26">
        <v>159.88</v>
      </c>
      <c r="AI39" s="24">
        <v>14271.159314727136</v>
      </c>
      <c r="AJ39" s="24">
        <v>11461.870628599094</v>
      </c>
      <c r="AK39" s="24">
        <v>2809.2886861280426</v>
      </c>
      <c r="AL39" s="24">
        <v>892112.76280061691</v>
      </c>
      <c r="AM39" s="24">
        <v>0</v>
      </c>
      <c r="AN39" s="27" t="s">
        <v>81</v>
      </c>
    </row>
    <row r="40" spans="1:40" x14ac:dyDescent="0.15">
      <c r="A40" s="18" t="s">
        <v>79</v>
      </c>
      <c r="B40" s="18" t="s">
        <v>9</v>
      </c>
      <c r="C40" s="18" t="s">
        <v>13</v>
      </c>
      <c r="D40" s="18" t="s">
        <v>87</v>
      </c>
      <c r="E40" s="18" t="s">
        <v>104</v>
      </c>
      <c r="F40" s="18" t="s">
        <v>117</v>
      </c>
      <c r="G40" s="18" t="s">
        <v>81</v>
      </c>
      <c r="H40" s="18" t="s">
        <v>133</v>
      </c>
      <c r="I40" s="21">
        <v>185851.60073129652</v>
      </c>
      <c r="J40" s="18" t="s">
        <v>2</v>
      </c>
      <c r="K40" s="21">
        <v>0</v>
      </c>
      <c r="L40" s="18" t="s">
        <v>133</v>
      </c>
      <c r="M40" s="21">
        <v>185851.60073129652</v>
      </c>
      <c r="N40" s="18" t="s">
        <v>2</v>
      </c>
      <c r="O40" s="21">
        <v>0</v>
      </c>
      <c r="P40" s="21">
        <v>182883.58235913332</v>
      </c>
      <c r="Q40" s="21">
        <v>470.52014074708921</v>
      </c>
      <c r="R40" s="21">
        <v>2497.4982314161161</v>
      </c>
      <c r="S40" s="22">
        <v>0</v>
      </c>
      <c r="T40" s="18" t="s">
        <v>49</v>
      </c>
      <c r="U40" s="18" t="s">
        <v>81</v>
      </c>
      <c r="V40" s="18" t="s">
        <v>146</v>
      </c>
      <c r="W40" s="22">
        <v>22.67566943359466</v>
      </c>
      <c r="X40" s="22">
        <v>1</v>
      </c>
      <c r="Y40" s="18" t="s">
        <v>81</v>
      </c>
      <c r="Z40" s="18" t="s">
        <v>81</v>
      </c>
      <c r="AA40" s="22" t="s">
        <v>81</v>
      </c>
      <c r="AB40" s="22" t="s">
        <v>81</v>
      </c>
      <c r="AC40" s="18" t="s">
        <v>81</v>
      </c>
      <c r="AD40" s="24">
        <v>1133.7834716797331</v>
      </c>
      <c r="AE40" s="25">
        <v>102.91</v>
      </c>
      <c r="AF40" s="24">
        <v>186557.49432076432</v>
      </c>
      <c r="AG40" s="25">
        <v>100.89062</v>
      </c>
      <c r="AH40" s="26">
        <v>159.88</v>
      </c>
      <c r="AI40" s="24">
        <v>2968.0183721632052</v>
      </c>
      <c r="AJ40" s="24">
        <v>2497.4982314161161</v>
      </c>
      <c r="AK40" s="24">
        <v>470.52014074708921</v>
      </c>
      <c r="AL40" s="24">
        <v>185851.60073129652</v>
      </c>
      <c r="AM40" s="24">
        <v>0</v>
      </c>
      <c r="AN40" s="27" t="s">
        <v>81</v>
      </c>
    </row>
    <row r="41" spans="1:40" x14ac:dyDescent="0.15">
      <c r="A41" s="18" t="s">
        <v>79</v>
      </c>
      <c r="B41" s="18" t="s">
        <v>9</v>
      </c>
      <c r="C41" s="18" t="s">
        <v>13</v>
      </c>
      <c r="D41" s="18" t="s">
        <v>87</v>
      </c>
      <c r="E41" s="18" t="s">
        <v>104</v>
      </c>
      <c r="F41" s="18" t="s">
        <v>117</v>
      </c>
      <c r="G41" s="18" t="s">
        <v>81</v>
      </c>
      <c r="H41" s="18" t="s">
        <v>133</v>
      </c>
      <c r="I41" s="21">
        <v>15983935.393239973</v>
      </c>
      <c r="J41" s="18" t="s">
        <v>2</v>
      </c>
      <c r="K41" s="21">
        <v>0</v>
      </c>
      <c r="L41" s="18" t="s">
        <v>133</v>
      </c>
      <c r="M41" s="21">
        <v>15983935.393239973</v>
      </c>
      <c r="N41" s="18" t="s">
        <v>2</v>
      </c>
      <c r="O41" s="21">
        <v>0</v>
      </c>
      <c r="P41" s="21">
        <v>15727999.874233572</v>
      </c>
      <c r="Q41" s="21">
        <v>35501.935092013147</v>
      </c>
      <c r="R41" s="21">
        <v>220433.58391438873</v>
      </c>
      <c r="S41" s="22">
        <v>0</v>
      </c>
      <c r="T41" s="18" t="s">
        <v>49</v>
      </c>
      <c r="U41" s="18" t="s">
        <v>81</v>
      </c>
      <c r="V41" s="18" t="s">
        <v>146</v>
      </c>
      <c r="W41" s="22">
        <v>22.67566943359466</v>
      </c>
      <c r="X41" s="22">
        <v>1</v>
      </c>
      <c r="Y41" s="18" t="s">
        <v>81</v>
      </c>
      <c r="Z41" s="18" t="s">
        <v>81</v>
      </c>
      <c r="AA41" s="22" t="s">
        <v>81</v>
      </c>
      <c r="AB41" s="22" t="s">
        <v>81</v>
      </c>
      <c r="AC41" s="18" t="s">
        <v>81</v>
      </c>
      <c r="AD41" s="24">
        <v>97505.378564457045</v>
      </c>
      <c r="AE41" s="25">
        <v>102.49</v>
      </c>
      <c r="AF41" s="24">
        <v>15978503.890140545</v>
      </c>
      <c r="AG41" s="25">
        <v>100.89062</v>
      </c>
      <c r="AH41" s="26">
        <v>159.88</v>
      </c>
      <c r="AI41" s="24">
        <v>255935.51900640188</v>
      </c>
      <c r="AJ41" s="24">
        <v>220433.58391438873</v>
      </c>
      <c r="AK41" s="24">
        <v>35501.935092013147</v>
      </c>
      <c r="AL41" s="24">
        <v>15983935.393239973</v>
      </c>
      <c r="AM41" s="24">
        <v>0</v>
      </c>
      <c r="AN41" s="27" t="s">
        <v>81</v>
      </c>
    </row>
    <row r="42" spans="1:40" x14ac:dyDescent="0.15">
      <c r="A42" s="18" t="s">
        <v>79</v>
      </c>
      <c r="B42" s="18" t="s">
        <v>9</v>
      </c>
      <c r="C42" s="18" t="s">
        <v>13</v>
      </c>
      <c r="D42" s="18" t="s">
        <v>87</v>
      </c>
      <c r="E42" s="18" t="s">
        <v>104</v>
      </c>
      <c r="F42" s="18" t="s">
        <v>117</v>
      </c>
      <c r="G42" s="18" t="s">
        <v>81</v>
      </c>
      <c r="H42" s="18" t="s">
        <v>133</v>
      </c>
      <c r="I42" s="21">
        <v>1709918.9441642044</v>
      </c>
      <c r="J42" s="18" t="s">
        <v>2</v>
      </c>
      <c r="K42" s="21">
        <v>0</v>
      </c>
      <c r="L42" s="18" t="s">
        <v>133</v>
      </c>
      <c r="M42" s="21">
        <v>1709918.9441642044</v>
      </c>
      <c r="N42" s="18" t="s">
        <v>2</v>
      </c>
      <c r="O42" s="21">
        <v>0</v>
      </c>
      <c r="P42" s="21">
        <v>1682530.1368388371</v>
      </c>
      <c r="Q42" s="21">
        <v>2397.0450158252916</v>
      </c>
      <c r="R42" s="21">
        <v>24991.76230954202</v>
      </c>
      <c r="S42" s="22">
        <v>0</v>
      </c>
      <c r="T42" s="18" t="s">
        <v>49</v>
      </c>
      <c r="U42" s="18" t="s">
        <v>81</v>
      </c>
      <c r="V42" s="18" t="s">
        <v>146</v>
      </c>
      <c r="W42" s="22">
        <v>22.67566943359466</v>
      </c>
      <c r="X42" s="22">
        <v>1</v>
      </c>
      <c r="Y42" s="18" t="s">
        <v>81</v>
      </c>
      <c r="Z42" s="18" t="s">
        <v>81</v>
      </c>
      <c r="AA42" s="22" t="s">
        <v>81</v>
      </c>
      <c r="AB42" s="22" t="s">
        <v>81</v>
      </c>
      <c r="AC42" s="18" t="s">
        <v>81</v>
      </c>
      <c r="AD42" s="24">
        <v>10430.807939453543</v>
      </c>
      <c r="AE42" s="25">
        <v>101.94</v>
      </c>
      <c r="AF42" s="24">
        <v>1700076.3430898583</v>
      </c>
      <c r="AG42" s="25">
        <v>100.89062</v>
      </c>
      <c r="AH42" s="26">
        <v>159.88</v>
      </c>
      <c r="AI42" s="24">
        <v>27388.80732536731</v>
      </c>
      <c r="AJ42" s="24">
        <v>24991.76230954202</v>
      </c>
      <c r="AK42" s="24">
        <v>2397.0450158252916</v>
      </c>
      <c r="AL42" s="24">
        <v>1709918.9441642044</v>
      </c>
      <c r="AM42" s="24">
        <v>0</v>
      </c>
      <c r="AN42" s="27" t="s">
        <v>81</v>
      </c>
    </row>
    <row r="43" spans="1:40" x14ac:dyDescent="0.15">
      <c r="A43" s="18" t="s">
        <v>79</v>
      </c>
      <c r="B43" s="18" t="s">
        <v>9</v>
      </c>
      <c r="C43" s="18" t="s">
        <v>13</v>
      </c>
      <c r="D43" s="18" t="s">
        <v>87</v>
      </c>
      <c r="E43" s="18" t="s">
        <v>104</v>
      </c>
      <c r="F43" s="18" t="s">
        <v>117</v>
      </c>
      <c r="G43" s="18" t="s">
        <v>81</v>
      </c>
      <c r="H43" s="18" t="s">
        <v>133</v>
      </c>
      <c r="I43" s="21">
        <v>6542330.1768874796</v>
      </c>
      <c r="J43" s="18" t="s">
        <v>2</v>
      </c>
      <c r="K43" s="21">
        <v>0</v>
      </c>
      <c r="L43" s="18" t="s">
        <v>133</v>
      </c>
      <c r="M43" s="21">
        <v>6542330.1768874796</v>
      </c>
      <c r="N43" s="18" t="s">
        <v>2</v>
      </c>
      <c r="O43" s="21">
        <v>0</v>
      </c>
      <c r="P43" s="21">
        <v>6437506.9062834131</v>
      </c>
      <c r="Q43" s="21">
        <v>6116.7618297121599</v>
      </c>
      <c r="R43" s="21">
        <v>98706.508774354559</v>
      </c>
      <c r="S43" s="22">
        <v>0</v>
      </c>
      <c r="T43" s="18" t="s">
        <v>49</v>
      </c>
      <c r="U43" s="18" t="s">
        <v>81</v>
      </c>
      <c r="V43" s="18" t="s">
        <v>146</v>
      </c>
      <c r="W43" s="22">
        <v>22.67566943359466</v>
      </c>
      <c r="X43" s="22">
        <v>1</v>
      </c>
      <c r="Y43" s="18" t="s">
        <v>81</v>
      </c>
      <c r="Z43" s="18" t="s">
        <v>81</v>
      </c>
      <c r="AA43" s="22" t="s">
        <v>81</v>
      </c>
      <c r="AB43" s="22" t="s">
        <v>81</v>
      </c>
      <c r="AC43" s="18" t="s">
        <v>81</v>
      </c>
      <c r="AD43" s="24">
        <v>39909.178203126605</v>
      </c>
      <c r="AE43" s="25">
        <v>102.06</v>
      </c>
      <c r="AF43" s="24">
        <v>6512328.4521732796</v>
      </c>
      <c r="AG43" s="25">
        <v>100.89062</v>
      </c>
      <c r="AH43" s="26">
        <v>159.88</v>
      </c>
      <c r="AI43" s="24">
        <v>104823.27060406671</v>
      </c>
      <c r="AJ43" s="24">
        <v>98706.508774354559</v>
      </c>
      <c r="AK43" s="24">
        <v>6116.7618297121599</v>
      </c>
      <c r="AL43" s="24">
        <v>6542330.1768874796</v>
      </c>
      <c r="AM43" s="24">
        <v>0</v>
      </c>
      <c r="AN43" s="27" t="s">
        <v>81</v>
      </c>
    </row>
    <row r="44" spans="1:40" x14ac:dyDescent="0.15">
      <c r="A44" s="18" t="s">
        <v>79</v>
      </c>
      <c r="B44" s="18" t="s">
        <v>9</v>
      </c>
      <c r="C44" s="18" t="s">
        <v>13</v>
      </c>
      <c r="D44" s="18" t="s">
        <v>87</v>
      </c>
      <c r="E44" s="18" t="s">
        <v>104</v>
      </c>
      <c r="F44" s="18" t="s">
        <v>117</v>
      </c>
      <c r="G44" s="18" t="s">
        <v>81</v>
      </c>
      <c r="H44" s="18" t="s">
        <v>133</v>
      </c>
      <c r="I44" s="21">
        <v>10259575.56956278</v>
      </c>
      <c r="J44" s="18" t="s">
        <v>2</v>
      </c>
      <c r="K44" s="21">
        <v>0</v>
      </c>
      <c r="L44" s="18" t="s">
        <v>133</v>
      </c>
      <c r="M44" s="21">
        <v>10259575.56956278</v>
      </c>
      <c r="N44" s="18" t="s">
        <v>2</v>
      </c>
      <c r="O44" s="21">
        <v>0</v>
      </c>
      <c r="P44" s="21">
        <v>10095181.501303107</v>
      </c>
      <c r="Q44" s="21">
        <v>8394.9863377054153</v>
      </c>
      <c r="R44" s="21">
        <v>155999.08192196916</v>
      </c>
      <c r="S44" s="22">
        <v>0</v>
      </c>
      <c r="T44" s="18" t="s">
        <v>49</v>
      </c>
      <c r="U44" s="18" t="s">
        <v>81</v>
      </c>
      <c r="V44" s="18" t="s">
        <v>146</v>
      </c>
      <c r="W44" s="22">
        <v>22.67566943359466</v>
      </c>
      <c r="X44" s="22">
        <v>1</v>
      </c>
      <c r="Y44" s="18" t="s">
        <v>81</v>
      </c>
      <c r="Z44" s="18" t="s">
        <v>81</v>
      </c>
      <c r="AA44" s="22" t="s">
        <v>81</v>
      </c>
      <c r="AB44" s="22" t="s">
        <v>81</v>
      </c>
      <c r="AC44" s="18" t="s">
        <v>81</v>
      </c>
      <c r="AD44" s="24">
        <v>62584.847636721264</v>
      </c>
      <c r="AE44" s="25">
        <v>101.62</v>
      </c>
      <c r="AF44" s="24">
        <v>10169136.383107221</v>
      </c>
      <c r="AG44" s="25">
        <v>100.89062</v>
      </c>
      <c r="AH44" s="26">
        <v>159.88</v>
      </c>
      <c r="AI44" s="24">
        <v>164394.06825967456</v>
      </c>
      <c r="AJ44" s="24">
        <v>155999.08192196916</v>
      </c>
      <c r="AK44" s="24">
        <v>8394.9863377054153</v>
      </c>
      <c r="AL44" s="24">
        <v>10259575.569562782</v>
      </c>
      <c r="AM44" s="24">
        <v>0</v>
      </c>
      <c r="AN44" s="27" t="s">
        <v>81</v>
      </c>
    </row>
    <row r="45" spans="1:40" x14ac:dyDescent="0.15">
      <c r="A45" s="18" t="s">
        <v>79</v>
      </c>
      <c r="B45" s="18" t="s">
        <v>9</v>
      </c>
      <c r="C45" s="18" t="s">
        <v>13</v>
      </c>
      <c r="D45" s="18" t="s">
        <v>87</v>
      </c>
      <c r="E45" s="18" t="s">
        <v>104</v>
      </c>
      <c r="F45" s="18" t="s">
        <v>117</v>
      </c>
      <c r="G45" s="18" t="s">
        <v>81</v>
      </c>
      <c r="H45" s="18" t="s">
        <v>133</v>
      </c>
      <c r="I45" s="21">
        <v>4609401.2392478418</v>
      </c>
      <c r="J45" s="18" t="s">
        <v>2</v>
      </c>
      <c r="K45" s="21">
        <v>0</v>
      </c>
      <c r="L45" s="18" t="s">
        <v>133</v>
      </c>
      <c r="M45" s="21">
        <v>4609401.2392478418</v>
      </c>
      <c r="N45" s="18" t="s">
        <v>2</v>
      </c>
      <c r="O45" s="21">
        <v>0</v>
      </c>
      <c r="P45" s="21">
        <v>4535515.9717488885</v>
      </c>
      <c r="Q45" s="21">
        <v>538.77390574220919</v>
      </c>
      <c r="R45" s="21">
        <v>73346.493593210951</v>
      </c>
      <c r="S45" s="22">
        <v>0</v>
      </c>
      <c r="T45" s="18" t="s">
        <v>49</v>
      </c>
      <c r="U45" s="18" t="s">
        <v>81</v>
      </c>
      <c r="V45" s="18" t="s">
        <v>146</v>
      </c>
      <c r="W45" s="22">
        <v>22.67566943359466</v>
      </c>
      <c r="X45" s="22">
        <v>1</v>
      </c>
      <c r="Y45" s="18" t="s">
        <v>81</v>
      </c>
      <c r="Z45" s="18" t="s">
        <v>81</v>
      </c>
      <c r="AA45" s="22" t="s">
        <v>81</v>
      </c>
      <c r="AB45" s="22" t="s">
        <v>81</v>
      </c>
      <c r="AC45" s="18" t="s">
        <v>81</v>
      </c>
      <c r="AD45" s="24">
        <v>28117.830097657381</v>
      </c>
      <c r="AE45" s="25">
        <v>100.33</v>
      </c>
      <c r="AF45" s="24">
        <v>4510361.6248895079</v>
      </c>
      <c r="AG45" s="25">
        <v>100.89062</v>
      </c>
      <c r="AH45" s="26">
        <v>159.88</v>
      </c>
      <c r="AI45" s="24">
        <v>73885.267498953166</v>
      </c>
      <c r="AJ45" s="24">
        <v>73346.493593210951</v>
      </c>
      <c r="AK45" s="24">
        <v>538.77390574220919</v>
      </c>
      <c r="AL45" s="24">
        <v>4609401.2392478418</v>
      </c>
      <c r="AM45" s="24">
        <v>0</v>
      </c>
      <c r="AN45" s="27" t="s">
        <v>81</v>
      </c>
    </row>
    <row r="46" spans="1:40" x14ac:dyDescent="0.15">
      <c r="A46" s="18" t="s">
        <v>79</v>
      </c>
      <c r="B46" s="18" t="s">
        <v>9</v>
      </c>
      <c r="C46" s="18" t="s">
        <v>13</v>
      </c>
      <c r="D46" s="18" t="s">
        <v>88</v>
      </c>
      <c r="E46" s="18" t="s">
        <v>105</v>
      </c>
      <c r="F46" s="18" t="s">
        <v>118</v>
      </c>
      <c r="G46" s="18" t="s">
        <v>81</v>
      </c>
      <c r="H46" s="18" t="s">
        <v>133</v>
      </c>
      <c r="I46" s="21">
        <v>5883139.8496984979</v>
      </c>
      <c r="J46" s="18" t="s">
        <v>2</v>
      </c>
      <c r="K46" s="21">
        <v>0</v>
      </c>
      <c r="L46" s="18" t="s">
        <v>133</v>
      </c>
      <c r="M46" s="21">
        <v>5883139.8496984979</v>
      </c>
      <c r="N46" s="18" t="s">
        <v>2</v>
      </c>
      <c r="O46" s="21">
        <v>0</v>
      </c>
      <c r="P46" s="21">
        <v>5854522.474603219</v>
      </c>
      <c r="Q46" s="21">
        <v>28617.375095279469</v>
      </c>
      <c r="R46" s="21">
        <v>0</v>
      </c>
      <c r="S46" s="22">
        <v>0</v>
      </c>
      <c r="T46" s="18" t="s">
        <v>49</v>
      </c>
      <c r="U46" s="18" t="s">
        <v>81</v>
      </c>
      <c r="V46" s="18" t="s">
        <v>146</v>
      </c>
      <c r="W46" s="22">
        <v>22.67566943359466</v>
      </c>
      <c r="X46" s="22">
        <v>1</v>
      </c>
      <c r="Y46" s="18" t="s">
        <v>81</v>
      </c>
      <c r="Z46" s="18" t="s">
        <v>81</v>
      </c>
      <c r="AA46" s="22" t="s">
        <v>81</v>
      </c>
      <c r="AB46" s="22" t="s">
        <v>81</v>
      </c>
      <c r="AC46" s="18" t="s">
        <v>81</v>
      </c>
      <c r="AD46" s="24">
        <v>37641.611259767138</v>
      </c>
      <c r="AE46" s="25">
        <v>98.53</v>
      </c>
      <c r="AF46" s="24">
        <v>5929674.1782400385</v>
      </c>
      <c r="AG46" s="25">
        <v>97.28125</v>
      </c>
      <c r="AH46" s="26">
        <v>159.88</v>
      </c>
      <c r="AI46" s="24">
        <v>28617.375095279469</v>
      </c>
      <c r="AJ46" s="24">
        <v>0</v>
      </c>
      <c r="AK46" s="24">
        <v>28617.375095279469</v>
      </c>
      <c r="AL46" s="24">
        <v>5883139.8496984988</v>
      </c>
      <c r="AM46" s="24">
        <v>0</v>
      </c>
      <c r="AN46" s="27" t="s">
        <v>81</v>
      </c>
    </row>
    <row r="47" spans="1:40" x14ac:dyDescent="0.15">
      <c r="A47" s="18" t="s">
        <v>79</v>
      </c>
      <c r="B47" s="18" t="s">
        <v>9</v>
      </c>
      <c r="C47" s="18" t="s">
        <v>13</v>
      </c>
      <c r="D47" s="18" t="s">
        <v>88</v>
      </c>
      <c r="E47" s="18" t="s">
        <v>105</v>
      </c>
      <c r="F47" s="18" t="s">
        <v>118</v>
      </c>
      <c r="G47" s="18" t="s">
        <v>81</v>
      </c>
      <c r="H47" s="18" t="s">
        <v>133</v>
      </c>
      <c r="I47" s="21">
        <v>850506.31074038579</v>
      </c>
      <c r="J47" s="18" t="s">
        <v>2</v>
      </c>
      <c r="K47" s="21">
        <v>0</v>
      </c>
      <c r="L47" s="18" t="s">
        <v>133</v>
      </c>
      <c r="M47" s="21">
        <v>850506.31074038579</v>
      </c>
      <c r="N47" s="18" t="s">
        <v>2</v>
      </c>
      <c r="O47" s="21">
        <v>0</v>
      </c>
      <c r="P47" s="21">
        <v>846436.93510383286</v>
      </c>
      <c r="Q47" s="21">
        <v>2486.3871533936544</v>
      </c>
      <c r="R47" s="21">
        <v>1582.9884831592433</v>
      </c>
      <c r="S47" s="22">
        <v>0</v>
      </c>
      <c r="T47" s="18" t="s">
        <v>49</v>
      </c>
      <c r="U47" s="18" t="s">
        <v>81</v>
      </c>
      <c r="V47" s="18" t="s">
        <v>146</v>
      </c>
      <c r="W47" s="22">
        <v>22.67566943359466</v>
      </c>
      <c r="X47" s="22">
        <v>1</v>
      </c>
      <c r="Y47" s="18" t="s">
        <v>81</v>
      </c>
      <c r="Z47" s="18" t="s">
        <v>81</v>
      </c>
      <c r="AA47" s="22" t="s">
        <v>81</v>
      </c>
      <c r="AB47" s="22" t="s">
        <v>81</v>
      </c>
      <c r="AC47" s="18" t="s">
        <v>81</v>
      </c>
      <c r="AD47" s="24">
        <v>5442.1606640627188</v>
      </c>
      <c r="AE47" s="25">
        <v>100.15</v>
      </c>
      <c r="AF47" s="24">
        <v>871443.43659850676</v>
      </c>
      <c r="AG47" s="25">
        <v>97.28125</v>
      </c>
      <c r="AH47" s="26">
        <v>159.88</v>
      </c>
      <c r="AI47" s="24">
        <v>4069.375636552898</v>
      </c>
      <c r="AJ47" s="24">
        <v>1582.9884831592433</v>
      </c>
      <c r="AK47" s="24">
        <v>2486.3871533936544</v>
      </c>
      <c r="AL47" s="24">
        <v>850506.31074038579</v>
      </c>
      <c r="AM47" s="24">
        <v>0</v>
      </c>
      <c r="AN47" s="27" t="s">
        <v>81</v>
      </c>
    </row>
    <row r="48" spans="1:40" x14ac:dyDescent="0.15">
      <c r="A48" s="18" t="s">
        <v>79</v>
      </c>
      <c r="B48" s="18" t="s">
        <v>9</v>
      </c>
      <c r="C48" s="18" t="s">
        <v>13</v>
      </c>
      <c r="D48" s="18" t="s">
        <v>88</v>
      </c>
      <c r="E48" s="18" t="s">
        <v>105</v>
      </c>
      <c r="F48" s="18" t="s">
        <v>118</v>
      </c>
      <c r="G48" s="18" t="s">
        <v>81</v>
      </c>
      <c r="H48" s="18" t="s">
        <v>133</v>
      </c>
      <c r="I48" s="21">
        <v>212623.85660476441</v>
      </c>
      <c r="J48" s="18" t="s">
        <v>2</v>
      </c>
      <c r="K48" s="21">
        <v>0</v>
      </c>
      <c r="L48" s="18" t="s">
        <v>133</v>
      </c>
      <c r="M48" s="21">
        <v>212623.85660476441</v>
      </c>
      <c r="N48" s="18" t="s">
        <v>2</v>
      </c>
      <c r="O48" s="21">
        <v>0</v>
      </c>
      <c r="P48" s="21">
        <v>211609.12039761106</v>
      </c>
      <c r="Q48" s="21">
        <v>502.49283464845769</v>
      </c>
      <c r="R48" s="21">
        <v>512.24337250490339</v>
      </c>
      <c r="S48" s="22">
        <v>0</v>
      </c>
      <c r="T48" s="18" t="s">
        <v>49</v>
      </c>
      <c r="U48" s="18" t="s">
        <v>81</v>
      </c>
      <c r="V48" s="18" t="s">
        <v>146</v>
      </c>
      <c r="W48" s="22">
        <v>22.67566943359466</v>
      </c>
      <c r="X48" s="22">
        <v>1</v>
      </c>
      <c r="Y48" s="18" t="s">
        <v>81</v>
      </c>
      <c r="Z48" s="18" t="s">
        <v>81</v>
      </c>
      <c r="AA48" s="22" t="s">
        <v>81</v>
      </c>
      <c r="AB48" s="22" t="s">
        <v>81</v>
      </c>
      <c r="AC48" s="18" t="s">
        <v>81</v>
      </c>
      <c r="AD48" s="24">
        <v>1360.5401660156797</v>
      </c>
      <c r="AE48" s="25">
        <v>99.24</v>
      </c>
      <c r="AF48" s="24">
        <v>215889.60651659072</v>
      </c>
      <c r="AG48" s="25">
        <v>97.28125</v>
      </c>
      <c r="AH48" s="26">
        <v>159.88</v>
      </c>
      <c r="AI48" s="24">
        <v>1014.7362071533611</v>
      </c>
      <c r="AJ48" s="24">
        <v>512.24337250490339</v>
      </c>
      <c r="AK48" s="24">
        <v>502.49283464845769</v>
      </c>
      <c r="AL48" s="24">
        <v>212623.85660476441</v>
      </c>
      <c r="AM48" s="24">
        <v>0</v>
      </c>
      <c r="AN48" s="27" t="s">
        <v>81</v>
      </c>
    </row>
    <row r="49" spans="1:40" x14ac:dyDescent="0.15">
      <c r="A49" s="18" t="s">
        <v>79</v>
      </c>
      <c r="B49" s="18" t="s">
        <v>9</v>
      </c>
      <c r="C49" s="18" t="s">
        <v>13</v>
      </c>
      <c r="D49" s="18" t="s">
        <v>88</v>
      </c>
      <c r="E49" s="18" t="s">
        <v>105</v>
      </c>
      <c r="F49" s="18" t="s">
        <v>118</v>
      </c>
      <c r="G49" s="18" t="s">
        <v>81</v>
      </c>
      <c r="H49" s="18" t="s">
        <v>133</v>
      </c>
      <c r="I49" s="21">
        <v>15203051.550901718</v>
      </c>
      <c r="J49" s="18" t="s">
        <v>2</v>
      </c>
      <c r="K49" s="21">
        <v>0</v>
      </c>
      <c r="L49" s="18" t="s">
        <v>133</v>
      </c>
      <c r="M49" s="21">
        <v>15203051.550901718</v>
      </c>
      <c r="N49" s="18" t="s">
        <v>2</v>
      </c>
      <c r="O49" s="21">
        <v>0</v>
      </c>
      <c r="P49" s="21">
        <v>15130061.29207531</v>
      </c>
      <c r="Q49" s="21">
        <v>31369.067581046183</v>
      </c>
      <c r="R49" s="21">
        <v>41621.191245362999</v>
      </c>
      <c r="S49" s="22">
        <v>0</v>
      </c>
      <c r="T49" s="18" t="s">
        <v>49</v>
      </c>
      <c r="U49" s="18" t="s">
        <v>81</v>
      </c>
      <c r="V49" s="18" t="s">
        <v>146</v>
      </c>
      <c r="W49" s="22">
        <v>22.67566943359466</v>
      </c>
      <c r="X49" s="22">
        <v>1</v>
      </c>
      <c r="Y49" s="18" t="s">
        <v>81</v>
      </c>
      <c r="Z49" s="18" t="s">
        <v>81</v>
      </c>
      <c r="AA49" s="22" t="s">
        <v>81</v>
      </c>
      <c r="AB49" s="22" t="s">
        <v>81</v>
      </c>
      <c r="AC49" s="18" t="s">
        <v>81</v>
      </c>
      <c r="AD49" s="24">
        <v>97278.621870121104</v>
      </c>
      <c r="AE49" s="25">
        <v>98.82</v>
      </c>
      <c r="AF49" s="24">
        <v>15370534.498851638</v>
      </c>
      <c r="AG49" s="25">
        <v>97.28125</v>
      </c>
      <c r="AH49" s="26">
        <v>159.88</v>
      </c>
      <c r="AI49" s="24">
        <v>72990.25882640919</v>
      </c>
      <c r="AJ49" s="24">
        <v>41621.191245362999</v>
      </c>
      <c r="AK49" s="24">
        <v>31369.067581046183</v>
      </c>
      <c r="AL49" s="24">
        <v>15203051.550901718</v>
      </c>
      <c r="AM49" s="24">
        <v>0</v>
      </c>
      <c r="AN49" s="27" t="s">
        <v>81</v>
      </c>
    </row>
    <row r="50" spans="1:40" x14ac:dyDescent="0.15">
      <c r="A50" s="18" t="s">
        <v>79</v>
      </c>
      <c r="B50" s="18" t="s">
        <v>9</v>
      </c>
      <c r="C50" s="18" t="s">
        <v>13</v>
      </c>
      <c r="D50" s="18" t="s">
        <v>88</v>
      </c>
      <c r="E50" s="18" t="s">
        <v>105</v>
      </c>
      <c r="F50" s="18" t="s">
        <v>118</v>
      </c>
      <c r="G50" s="18" t="s">
        <v>81</v>
      </c>
      <c r="H50" s="18" t="s">
        <v>133</v>
      </c>
      <c r="I50" s="21">
        <v>1630172.9231434443</v>
      </c>
      <c r="J50" s="18" t="s">
        <v>2</v>
      </c>
      <c r="K50" s="21">
        <v>0</v>
      </c>
      <c r="L50" s="18" t="s">
        <v>133</v>
      </c>
      <c r="M50" s="21">
        <v>1630172.9231434443</v>
      </c>
      <c r="N50" s="18" t="s">
        <v>2</v>
      </c>
      <c r="O50" s="21">
        <v>0</v>
      </c>
      <c r="P50" s="21">
        <v>1622337.3455706658</v>
      </c>
      <c r="Q50" s="21">
        <v>2123.1229290674682</v>
      </c>
      <c r="R50" s="21">
        <v>5712.4546437111667</v>
      </c>
      <c r="S50" s="22">
        <v>0</v>
      </c>
      <c r="T50" s="18" t="s">
        <v>49</v>
      </c>
      <c r="U50" s="18" t="s">
        <v>81</v>
      </c>
      <c r="V50" s="18" t="s">
        <v>146</v>
      </c>
      <c r="W50" s="22">
        <v>22.67566943359466</v>
      </c>
      <c r="X50" s="22">
        <v>1</v>
      </c>
      <c r="Y50" s="18" t="s">
        <v>81</v>
      </c>
      <c r="Z50" s="18" t="s">
        <v>81</v>
      </c>
      <c r="AA50" s="22" t="s">
        <v>81</v>
      </c>
      <c r="AB50" s="22" t="s">
        <v>81</v>
      </c>
      <c r="AC50" s="18" t="s">
        <v>81</v>
      </c>
      <c r="AD50" s="24">
        <v>10430.807939453543</v>
      </c>
      <c r="AE50" s="25">
        <v>98.26</v>
      </c>
      <c r="AF50" s="24">
        <v>1638805.3237401196</v>
      </c>
      <c r="AG50" s="25">
        <v>97.28125</v>
      </c>
      <c r="AH50" s="26">
        <v>159.88</v>
      </c>
      <c r="AI50" s="24">
        <v>7835.5775727786349</v>
      </c>
      <c r="AJ50" s="24">
        <v>5712.4546437111667</v>
      </c>
      <c r="AK50" s="24">
        <v>2123.1229290674682</v>
      </c>
      <c r="AL50" s="24">
        <v>1630172.9231434443</v>
      </c>
      <c r="AM50" s="24">
        <v>0</v>
      </c>
      <c r="AN50" s="27" t="s">
        <v>81</v>
      </c>
    </row>
    <row r="51" spans="1:40" x14ac:dyDescent="0.15">
      <c r="A51" s="18" t="s">
        <v>79</v>
      </c>
      <c r="B51" s="18" t="s">
        <v>9</v>
      </c>
      <c r="C51" s="18" t="s">
        <v>13</v>
      </c>
      <c r="D51" s="18" t="s">
        <v>88</v>
      </c>
      <c r="E51" s="18" t="s">
        <v>105</v>
      </c>
      <c r="F51" s="18" t="s">
        <v>118</v>
      </c>
      <c r="G51" s="18" t="s">
        <v>81</v>
      </c>
      <c r="H51" s="18" t="s">
        <v>133</v>
      </c>
      <c r="I51" s="21">
        <v>6201770.8736084569</v>
      </c>
      <c r="J51" s="18" t="s">
        <v>2</v>
      </c>
      <c r="K51" s="21">
        <v>0</v>
      </c>
      <c r="L51" s="18" t="s">
        <v>133</v>
      </c>
      <c r="M51" s="21">
        <v>6201770.8736084569</v>
      </c>
      <c r="N51" s="18" t="s">
        <v>2</v>
      </c>
      <c r="O51" s="21">
        <v>0</v>
      </c>
      <c r="P51" s="21">
        <v>6171936.2685779827</v>
      </c>
      <c r="Q51" s="21">
        <v>5385.9250038674036</v>
      </c>
      <c r="R51" s="21">
        <v>24448.680026607428</v>
      </c>
      <c r="S51" s="22">
        <v>0</v>
      </c>
      <c r="T51" s="18" t="s">
        <v>49</v>
      </c>
      <c r="U51" s="18" t="s">
        <v>81</v>
      </c>
      <c r="V51" s="18" t="s">
        <v>146</v>
      </c>
      <c r="W51" s="22">
        <v>22.67566943359466</v>
      </c>
      <c r="X51" s="22">
        <v>1</v>
      </c>
      <c r="Y51" s="18" t="s">
        <v>81</v>
      </c>
      <c r="Z51" s="18" t="s">
        <v>81</v>
      </c>
      <c r="AA51" s="22" t="s">
        <v>81</v>
      </c>
      <c r="AB51" s="22" t="s">
        <v>81</v>
      </c>
      <c r="AC51" s="18" t="s">
        <v>81</v>
      </c>
      <c r="AD51" s="24">
        <v>39682.421508790656</v>
      </c>
      <c r="AE51" s="25">
        <v>98.41</v>
      </c>
      <c r="AF51" s="24">
        <v>6243639.4564073412</v>
      </c>
      <c r="AG51" s="25">
        <v>97.28125</v>
      </c>
      <c r="AH51" s="26">
        <v>159.88</v>
      </c>
      <c r="AI51" s="24">
        <v>29834.605030474831</v>
      </c>
      <c r="AJ51" s="24">
        <v>24448.680026607428</v>
      </c>
      <c r="AK51" s="24">
        <v>5385.9250038674036</v>
      </c>
      <c r="AL51" s="24">
        <v>6201770.8736084579</v>
      </c>
      <c r="AM51" s="24">
        <v>0</v>
      </c>
      <c r="AN51" s="27" t="s">
        <v>81</v>
      </c>
    </row>
    <row r="52" spans="1:40" x14ac:dyDescent="0.15">
      <c r="A52" s="18" t="s">
        <v>79</v>
      </c>
      <c r="B52" s="18" t="s">
        <v>9</v>
      </c>
      <c r="C52" s="18" t="s">
        <v>13</v>
      </c>
      <c r="D52" s="18" t="s">
        <v>88</v>
      </c>
      <c r="E52" s="18" t="s">
        <v>105</v>
      </c>
      <c r="F52" s="18" t="s">
        <v>118</v>
      </c>
      <c r="G52" s="18" t="s">
        <v>81</v>
      </c>
      <c r="H52" s="18" t="s">
        <v>133</v>
      </c>
      <c r="I52" s="21">
        <v>9816528.5896313507</v>
      </c>
      <c r="J52" s="18" t="s">
        <v>2</v>
      </c>
      <c r="K52" s="21">
        <v>0</v>
      </c>
      <c r="L52" s="18" t="s">
        <v>133</v>
      </c>
      <c r="M52" s="21">
        <v>9816528.5896313507</v>
      </c>
      <c r="N52" s="18" t="s">
        <v>2</v>
      </c>
      <c r="O52" s="21">
        <v>0</v>
      </c>
      <c r="P52" s="21">
        <v>9769293.5829043128</v>
      </c>
      <c r="Q52" s="21">
        <v>7460.9755137356515</v>
      </c>
      <c r="R52" s="21">
        <v>39774.031213302376</v>
      </c>
      <c r="S52" s="22">
        <v>0</v>
      </c>
      <c r="T52" s="18" t="s">
        <v>49</v>
      </c>
      <c r="U52" s="18" t="s">
        <v>81</v>
      </c>
      <c r="V52" s="18" t="s">
        <v>146</v>
      </c>
      <c r="W52" s="22">
        <v>22.67566943359466</v>
      </c>
      <c r="X52" s="22">
        <v>1</v>
      </c>
      <c r="Y52" s="18" t="s">
        <v>81</v>
      </c>
      <c r="Z52" s="18" t="s">
        <v>81</v>
      </c>
      <c r="AA52" s="22" t="s">
        <v>81</v>
      </c>
      <c r="AB52" s="22" t="s">
        <v>81</v>
      </c>
      <c r="AC52" s="18" t="s">
        <v>81</v>
      </c>
      <c r="AD52" s="24">
        <v>62811.604331057213</v>
      </c>
      <c r="AE52" s="25">
        <v>97.99</v>
      </c>
      <c r="AF52" s="24">
        <v>9840821.714565644</v>
      </c>
      <c r="AG52" s="25">
        <v>97.28125</v>
      </c>
      <c r="AH52" s="26">
        <v>159.88</v>
      </c>
      <c r="AI52" s="24">
        <v>47235.006727038031</v>
      </c>
      <c r="AJ52" s="24">
        <v>39774.031213302376</v>
      </c>
      <c r="AK52" s="24">
        <v>7460.9755137356515</v>
      </c>
      <c r="AL52" s="24">
        <v>9816528.5896313507</v>
      </c>
      <c r="AM52" s="24">
        <v>0</v>
      </c>
      <c r="AN52" s="27" t="s">
        <v>81</v>
      </c>
    </row>
    <row r="53" spans="1:40" x14ac:dyDescent="0.15">
      <c r="A53" s="18" t="s">
        <v>79</v>
      </c>
      <c r="B53" s="18" t="s">
        <v>9</v>
      </c>
      <c r="C53" s="18" t="s">
        <v>13</v>
      </c>
      <c r="D53" s="18" t="s">
        <v>88</v>
      </c>
      <c r="E53" s="18" t="s">
        <v>105</v>
      </c>
      <c r="F53" s="18" t="s">
        <v>118</v>
      </c>
      <c r="G53" s="18" t="s">
        <v>81</v>
      </c>
      <c r="H53" s="18" t="s">
        <v>133</v>
      </c>
      <c r="I53" s="21">
        <v>4394427.276262979</v>
      </c>
      <c r="J53" s="18" t="s">
        <v>2</v>
      </c>
      <c r="K53" s="21">
        <v>0</v>
      </c>
      <c r="L53" s="18" t="s">
        <v>133</v>
      </c>
      <c r="M53" s="21">
        <v>4394427.276262979</v>
      </c>
      <c r="N53" s="18" t="s">
        <v>2</v>
      </c>
      <c r="O53" s="21">
        <v>0</v>
      </c>
      <c r="P53" s="21">
        <v>4373257.9515498588</v>
      </c>
      <c r="Q53" s="21">
        <v>477.09608488283169</v>
      </c>
      <c r="R53" s="21">
        <v>20692.228628238136</v>
      </c>
      <c r="S53" s="22">
        <v>0</v>
      </c>
      <c r="T53" s="18" t="s">
        <v>49</v>
      </c>
      <c r="U53" s="18" t="s">
        <v>81</v>
      </c>
      <c r="V53" s="18" t="s">
        <v>146</v>
      </c>
      <c r="W53" s="22">
        <v>22.67566943359466</v>
      </c>
      <c r="X53" s="22">
        <v>1</v>
      </c>
      <c r="Y53" s="18" t="s">
        <v>81</v>
      </c>
      <c r="Z53" s="18" t="s">
        <v>81</v>
      </c>
      <c r="AA53" s="22" t="s">
        <v>81</v>
      </c>
      <c r="AB53" s="22" t="s">
        <v>81</v>
      </c>
      <c r="AC53" s="18" t="s">
        <v>81</v>
      </c>
      <c r="AD53" s="24">
        <v>28117.830097657381</v>
      </c>
      <c r="AE53" s="25">
        <v>96.72</v>
      </c>
      <c r="AF53" s="24">
        <v>4348399.0686631976</v>
      </c>
      <c r="AG53" s="25">
        <v>97.28125</v>
      </c>
      <c r="AH53" s="26">
        <v>159.88</v>
      </c>
      <c r="AI53" s="24">
        <v>21169.324713120968</v>
      </c>
      <c r="AJ53" s="24">
        <v>20692.228628238136</v>
      </c>
      <c r="AK53" s="24">
        <v>477.09608488283169</v>
      </c>
      <c r="AL53" s="24">
        <v>4394427.27626298</v>
      </c>
      <c r="AM53" s="24">
        <v>0</v>
      </c>
      <c r="AN53" s="27" t="s">
        <v>81</v>
      </c>
    </row>
    <row r="54" spans="1:40" x14ac:dyDescent="0.15">
      <c r="A54" s="18" t="s">
        <v>79</v>
      </c>
      <c r="B54" s="18" t="s">
        <v>9</v>
      </c>
      <c r="C54" s="18" t="s">
        <v>13</v>
      </c>
      <c r="D54" s="18" t="s">
        <v>89</v>
      </c>
      <c r="E54" s="18" t="s">
        <v>106</v>
      </c>
      <c r="F54" s="18" t="s">
        <v>119</v>
      </c>
      <c r="G54" s="18" t="s">
        <v>81</v>
      </c>
      <c r="H54" s="18" t="s">
        <v>133</v>
      </c>
      <c r="I54" s="21">
        <v>6102777.5176157681</v>
      </c>
      <c r="J54" s="18" t="s">
        <v>2</v>
      </c>
      <c r="K54" s="21">
        <v>0</v>
      </c>
      <c r="L54" s="18" t="s">
        <v>133</v>
      </c>
      <c r="M54" s="21">
        <v>6102777.5176157681</v>
      </c>
      <c r="N54" s="18" t="s">
        <v>2</v>
      </c>
      <c r="O54" s="21">
        <v>0</v>
      </c>
      <c r="P54" s="21">
        <v>6005210.9147438398</v>
      </c>
      <c r="Q54" s="21">
        <v>29950.704457974836</v>
      </c>
      <c r="R54" s="21">
        <v>67615.898413952906</v>
      </c>
      <c r="S54" s="22">
        <v>0</v>
      </c>
      <c r="T54" s="18" t="s">
        <v>49</v>
      </c>
      <c r="U54" s="18" t="s">
        <v>81</v>
      </c>
      <c r="V54" s="18" t="s">
        <v>146</v>
      </c>
      <c r="W54" s="22">
        <v>22.67566943359466</v>
      </c>
      <c r="X54" s="22">
        <v>1</v>
      </c>
      <c r="Y54" s="18" t="s">
        <v>81</v>
      </c>
      <c r="Z54" s="18" t="s">
        <v>81</v>
      </c>
      <c r="AA54" s="22" t="s">
        <v>81</v>
      </c>
      <c r="AB54" s="22" t="s">
        <v>81</v>
      </c>
      <c r="AC54" s="18" t="s">
        <v>81</v>
      </c>
      <c r="AD54" s="24">
        <v>37641.611259767138</v>
      </c>
      <c r="AE54" s="25">
        <v>101.29</v>
      </c>
      <c r="AF54" s="24">
        <v>6095774.8173812851</v>
      </c>
      <c r="AG54" s="25">
        <v>99.785156000000001</v>
      </c>
      <c r="AH54" s="26">
        <v>159.88</v>
      </c>
      <c r="AI54" s="24">
        <v>97566.602871927753</v>
      </c>
      <c r="AJ54" s="24">
        <v>67615.898413952906</v>
      </c>
      <c r="AK54" s="24">
        <v>29950.704457974836</v>
      </c>
      <c r="AL54" s="24">
        <v>6102777.5176157672</v>
      </c>
      <c r="AM54" s="24">
        <v>0</v>
      </c>
      <c r="AN54" s="27" t="s">
        <v>81</v>
      </c>
    </row>
    <row r="55" spans="1:40" x14ac:dyDescent="0.15">
      <c r="A55" s="18" t="s">
        <v>79</v>
      </c>
      <c r="B55" s="18" t="s">
        <v>9</v>
      </c>
      <c r="C55" s="18" t="s">
        <v>13</v>
      </c>
      <c r="D55" s="18" t="s">
        <v>89</v>
      </c>
      <c r="E55" s="18" t="s">
        <v>106</v>
      </c>
      <c r="F55" s="18" t="s">
        <v>119</v>
      </c>
      <c r="G55" s="18" t="s">
        <v>81</v>
      </c>
      <c r="H55" s="18" t="s">
        <v>133</v>
      </c>
      <c r="I55" s="21">
        <v>882088.52961410768</v>
      </c>
      <c r="J55" s="18" t="s">
        <v>2</v>
      </c>
      <c r="K55" s="21">
        <v>0</v>
      </c>
      <c r="L55" s="18" t="s">
        <v>133</v>
      </c>
      <c r="M55" s="21">
        <v>882088.52961410768</v>
      </c>
      <c r="N55" s="18" t="s">
        <v>2</v>
      </c>
      <c r="O55" s="21">
        <v>0</v>
      </c>
      <c r="P55" s="21">
        <v>868223.03802554763</v>
      </c>
      <c r="Q55" s="21">
        <v>2731.057626582141</v>
      </c>
      <c r="R55" s="21">
        <v>11134.433961977986</v>
      </c>
      <c r="S55" s="22">
        <v>0</v>
      </c>
      <c r="T55" s="18" t="s">
        <v>49</v>
      </c>
      <c r="U55" s="18" t="s">
        <v>81</v>
      </c>
      <c r="V55" s="18" t="s">
        <v>146</v>
      </c>
      <c r="W55" s="22">
        <v>22.67566943359466</v>
      </c>
      <c r="X55" s="22">
        <v>1</v>
      </c>
      <c r="Y55" s="18" t="s">
        <v>81</v>
      </c>
      <c r="Z55" s="18" t="s">
        <v>81</v>
      </c>
      <c r="AA55" s="22" t="s">
        <v>81</v>
      </c>
      <c r="AB55" s="22" t="s">
        <v>81</v>
      </c>
      <c r="AC55" s="18" t="s">
        <v>81</v>
      </c>
      <c r="AD55" s="24">
        <v>5442.1606640627188</v>
      </c>
      <c r="AE55" s="25">
        <v>102.75</v>
      </c>
      <c r="AF55" s="24">
        <v>894034.0722717254</v>
      </c>
      <c r="AG55" s="25">
        <v>99.785156000000001</v>
      </c>
      <c r="AH55" s="26">
        <v>159.88</v>
      </c>
      <c r="AI55" s="24">
        <v>13865.491588560128</v>
      </c>
      <c r="AJ55" s="24">
        <v>11134.433961977986</v>
      </c>
      <c r="AK55" s="24">
        <v>2731.057626582141</v>
      </c>
      <c r="AL55" s="24">
        <v>882088.5296141078</v>
      </c>
      <c r="AM55" s="24">
        <v>0</v>
      </c>
      <c r="AN55" s="27" t="s">
        <v>81</v>
      </c>
    </row>
    <row r="56" spans="1:40" x14ac:dyDescent="0.15">
      <c r="A56" s="18" t="s">
        <v>79</v>
      </c>
      <c r="B56" s="18" t="s">
        <v>9</v>
      </c>
      <c r="C56" s="18" t="s">
        <v>13</v>
      </c>
      <c r="D56" s="18" t="s">
        <v>89</v>
      </c>
      <c r="E56" s="18" t="s">
        <v>106</v>
      </c>
      <c r="F56" s="18" t="s">
        <v>119</v>
      </c>
      <c r="G56" s="18" t="s">
        <v>81</v>
      </c>
      <c r="H56" s="18" t="s">
        <v>133</v>
      </c>
      <c r="I56" s="21">
        <v>220517.03037790436</v>
      </c>
      <c r="J56" s="18" t="s">
        <v>2</v>
      </c>
      <c r="K56" s="21">
        <v>0</v>
      </c>
      <c r="L56" s="18" t="s">
        <v>133</v>
      </c>
      <c r="M56" s="21">
        <v>220517.03037790436</v>
      </c>
      <c r="N56" s="18" t="s">
        <v>2</v>
      </c>
      <c r="O56" s="21">
        <v>0</v>
      </c>
      <c r="P56" s="21">
        <v>217055.58943886615</v>
      </c>
      <c r="Q56" s="21">
        <v>550.33849715334247</v>
      </c>
      <c r="R56" s="21">
        <v>2911.1024418848824</v>
      </c>
      <c r="S56" s="22">
        <v>0</v>
      </c>
      <c r="T56" s="18" t="s">
        <v>49</v>
      </c>
      <c r="U56" s="18" t="s">
        <v>81</v>
      </c>
      <c r="V56" s="18" t="s">
        <v>146</v>
      </c>
      <c r="W56" s="22">
        <v>22.67566943359466</v>
      </c>
      <c r="X56" s="22">
        <v>1</v>
      </c>
      <c r="Y56" s="18" t="s">
        <v>81</v>
      </c>
      <c r="Z56" s="18" t="s">
        <v>81</v>
      </c>
      <c r="AA56" s="22" t="s">
        <v>81</v>
      </c>
      <c r="AB56" s="22" t="s">
        <v>81</v>
      </c>
      <c r="AC56" s="18" t="s">
        <v>81</v>
      </c>
      <c r="AD56" s="24">
        <v>1360.5401660156797</v>
      </c>
      <c r="AE56" s="25">
        <v>101.8</v>
      </c>
      <c r="AF56" s="24">
        <v>221457.84390270422</v>
      </c>
      <c r="AG56" s="25">
        <v>99.785156000000001</v>
      </c>
      <c r="AH56" s="26">
        <v>159.88</v>
      </c>
      <c r="AI56" s="24">
        <v>3461.4409390382252</v>
      </c>
      <c r="AJ56" s="24">
        <v>2911.1024418848824</v>
      </c>
      <c r="AK56" s="24">
        <v>550.33849715334247</v>
      </c>
      <c r="AL56" s="24">
        <v>220517.03037790439</v>
      </c>
      <c r="AM56" s="24">
        <v>0</v>
      </c>
      <c r="AN56" s="27" t="s">
        <v>81</v>
      </c>
    </row>
    <row r="57" spans="1:40" x14ac:dyDescent="0.15">
      <c r="A57" s="18" t="s">
        <v>79</v>
      </c>
      <c r="B57" s="18" t="s">
        <v>9</v>
      </c>
      <c r="C57" s="18" t="s">
        <v>13</v>
      </c>
      <c r="D57" s="18" t="s">
        <v>89</v>
      </c>
      <c r="E57" s="18" t="s">
        <v>106</v>
      </c>
      <c r="F57" s="18" t="s">
        <v>119</v>
      </c>
      <c r="G57" s="18" t="s">
        <v>81</v>
      </c>
      <c r="H57" s="18" t="s">
        <v>133</v>
      </c>
      <c r="I57" s="21">
        <v>15804285.361342071</v>
      </c>
      <c r="J57" s="18" t="s">
        <v>2</v>
      </c>
      <c r="K57" s="21">
        <v>0</v>
      </c>
      <c r="L57" s="18" t="s">
        <v>133</v>
      </c>
      <c r="M57" s="21">
        <v>15804285.361342071</v>
      </c>
      <c r="N57" s="18" t="s">
        <v>2</v>
      </c>
      <c r="O57" s="21">
        <v>0</v>
      </c>
      <c r="P57" s="21">
        <v>15555667.507618584</v>
      </c>
      <c r="Q57" s="21">
        <v>34482.436994278731</v>
      </c>
      <c r="R57" s="21">
        <v>214135.41672920782</v>
      </c>
      <c r="S57" s="22">
        <v>0</v>
      </c>
      <c r="T57" s="18" t="s">
        <v>49</v>
      </c>
      <c r="U57" s="18" t="s">
        <v>81</v>
      </c>
      <c r="V57" s="18" t="s">
        <v>146</v>
      </c>
      <c r="W57" s="22">
        <v>22.67566943359466</v>
      </c>
      <c r="X57" s="22">
        <v>1</v>
      </c>
      <c r="Y57" s="18" t="s">
        <v>81</v>
      </c>
      <c r="Z57" s="18" t="s">
        <v>81</v>
      </c>
      <c r="AA57" s="22" t="s">
        <v>81</v>
      </c>
      <c r="AB57" s="22" t="s">
        <v>81</v>
      </c>
      <c r="AC57" s="18" t="s">
        <v>81</v>
      </c>
      <c r="AD57" s="24">
        <v>97505.378564457045</v>
      </c>
      <c r="AE57" s="25">
        <v>101.38</v>
      </c>
      <c r="AF57" s="24">
        <v>15805632.069349732</v>
      </c>
      <c r="AG57" s="25">
        <v>99.785156000000001</v>
      </c>
      <c r="AH57" s="26">
        <v>159.88</v>
      </c>
      <c r="AI57" s="24">
        <v>248617.85372348657</v>
      </c>
      <c r="AJ57" s="24">
        <v>214135.41672920782</v>
      </c>
      <c r="AK57" s="24">
        <v>34482.436994278731</v>
      </c>
      <c r="AL57" s="24">
        <v>15804285.361342071</v>
      </c>
      <c r="AM57" s="24">
        <v>0</v>
      </c>
      <c r="AN57" s="27" t="s">
        <v>81</v>
      </c>
    </row>
    <row r="58" spans="1:40" x14ac:dyDescent="0.15">
      <c r="A58" s="18" t="s">
        <v>79</v>
      </c>
      <c r="B58" s="18" t="s">
        <v>9</v>
      </c>
      <c r="C58" s="18" t="s">
        <v>13</v>
      </c>
      <c r="D58" s="18" t="s">
        <v>89</v>
      </c>
      <c r="E58" s="18" t="s">
        <v>106</v>
      </c>
      <c r="F58" s="18" t="s">
        <v>119</v>
      </c>
      <c r="G58" s="18" t="s">
        <v>81</v>
      </c>
      <c r="H58" s="18" t="s">
        <v>133</v>
      </c>
      <c r="I58" s="21">
        <v>1690699.9537790669</v>
      </c>
      <c r="J58" s="18" t="s">
        <v>2</v>
      </c>
      <c r="K58" s="21">
        <v>0</v>
      </c>
      <c r="L58" s="18" t="s">
        <v>133</v>
      </c>
      <c r="M58" s="21">
        <v>1690699.9537790669</v>
      </c>
      <c r="N58" s="18" t="s">
        <v>2</v>
      </c>
      <c r="O58" s="21">
        <v>0</v>
      </c>
      <c r="P58" s="21">
        <v>1664094.5908326304</v>
      </c>
      <c r="Q58" s="21">
        <v>2327.4307106641559</v>
      </c>
      <c r="R58" s="21">
        <v>24277.93223577246</v>
      </c>
      <c r="S58" s="22">
        <v>0</v>
      </c>
      <c r="T58" s="18" t="s">
        <v>49</v>
      </c>
      <c r="U58" s="18" t="s">
        <v>81</v>
      </c>
      <c r="V58" s="18" t="s">
        <v>146</v>
      </c>
      <c r="W58" s="22">
        <v>22.67566943359466</v>
      </c>
      <c r="X58" s="22">
        <v>1</v>
      </c>
      <c r="Y58" s="18" t="s">
        <v>81</v>
      </c>
      <c r="Z58" s="18" t="s">
        <v>81</v>
      </c>
      <c r="AA58" s="22" t="s">
        <v>81</v>
      </c>
      <c r="AB58" s="22" t="s">
        <v>81</v>
      </c>
      <c r="AC58" s="18" t="s">
        <v>81</v>
      </c>
      <c r="AD58" s="24">
        <v>10430.807939453543</v>
      </c>
      <c r="AE58" s="25">
        <v>100.82</v>
      </c>
      <c r="AF58" s="24">
        <v>1681387.7366127726</v>
      </c>
      <c r="AG58" s="25">
        <v>99.785156000000001</v>
      </c>
      <c r="AH58" s="26">
        <v>159.88</v>
      </c>
      <c r="AI58" s="24">
        <v>26605.362946436617</v>
      </c>
      <c r="AJ58" s="24">
        <v>24277.93223577246</v>
      </c>
      <c r="AK58" s="24">
        <v>2327.4307106641559</v>
      </c>
      <c r="AL58" s="24">
        <v>1690699.9537790669</v>
      </c>
      <c r="AM58" s="24">
        <v>0</v>
      </c>
      <c r="AN58" s="27" t="s">
        <v>81</v>
      </c>
    </row>
    <row r="59" spans="1:40" x14ac:dyDescent="0.15">
      <c r="A59" s="18" t="s">
        <v>79</v>
      </c>
      <c r="B59" s="18" t="s">
        <v>9</v>
      </c>
      <c r="C59" s="18" t="s">
        <v>13</v>
      </c>
      <c r="D59" s="18" t="s">
        <v>89</v>
      </c>
      <c r="E59" s="18" t="s">
        <v>106</v>
      </c>
      <c r="F59" s="18" t="s">
        <v>119</v>
      </c>
      <c r="G59" s="18" t="s">
        <v>81</v>
      </c>
      <c r="H59" s="18" t="s">
        <v>133</v>
      </c>
      <c r="I59" s="21">
        <v>6468800.0103718564</v>
      </c>
      <c r="J59" s="18" t="s">
        <v>2</v>
      </c>
      <c r="K59" s="21">
        <v>0</v>
      </c>
      <c r="L59" s="18" t="s">
        <v>133</v>
      </c>
      <c r="M59" s="21">
        <v>6468800.0103718564</v>
      </c>
      <c r="N59" s="18" t="s">
        <v>2</v>
      </c>
      <c r="O59" s="21">
        <v>0</v>
      </c>
      <c r="P59" s="21">
        <v>6366970.8351598019</v>
      </c>
      <c r="Q59" s="21">
        <v>5942.8394451564891</v>
      </c>
      <c r="R59" s="21">
        <v>95886.335766898381</v>
      </c>
      <c r="S59" s="22">
        <v>0</v>
      </c>
      <c r="T59" s="18" t="s">
        <v>49</v>
      </c>
      <c r="U59" s="18" t="s">
        <v>81</v>
      </c>
      <c r="V59" s="18" t="s">
        <v>146</v>
      </c>
      <c r="W59" s="22">
        <v>22.67566943359466</v>
      </c>
      <c r="X59" s="22">
        <v>1</v>
      </c>
      <c r="Y59" s="18" t="s">
        <v>81</v>
      </c>
      <c r="Z59" s="18" t="s">
        <v>81</v>
      </c>
      <c r="AA59" s="22" t="s">
        <v>81</v>
      </c>
      <c r="AB59" s="22" t="s">
        <v>81</v>
      </c>
      <c r="AC59" s="18" t="s">
        <v>81</v>
      </c>
      <c r="AD59" s="24">
        <v>39909.178203126605</v>
      </c>
      <c r="AE59" s="25">
        <v>100.93</v>
      </c>
      <c r="AF59" s="24">
        <v>6440617.5546163134</v>
      </c>
      <c r="AG59" s="25">
        <v>99.785156000000001</v>
      </c>
      <c r="AH59" s="26">
        <v>159.88</v>
      </c>
      <c r="AI59" s="24">
        <v>101829.17521205488</v>
      </c>
      <c r="AJ59" s="24">
        <v>95886.335766898381</v>
      </c>
      <c r="AK59" s="24">
        <v>5942.8394451564891</v>
      </c>
      <c r="AL59" s="24">
        <v>6468800.0103718564</v>
      </c>
      <c r="AM59" s="24">
        <v>0</v>
      </c>
      <c r="AN59" s="27" t="s">
        <v>81</v>
      </c>
    </row>
    <row r="60" spans="1:40" x14ac:dyDescent="0.15">
      <c r="A60" s="18" t="s">
        <v>79</v>
      </c>
      <c r="B60" s="18" t="s">
        <v>9</v>
      </c>
      <c r="C60" s="18" t="s">
        <v>13</v>
      </c>
      <c r="D60" s="18" t="s">
        <v>89</v>
      </c>
      <c r="E60" s="18" t="s">
        <v>106</v>
      </c>
      <c r="F60" s="18" t="s">
        <v>119</v>
      </c>
      <c r="G60" s="18" t="s">
        <v>81</v>
      </c>
      <c r="H60" s="18" t="s">
        <v>133</v>
      </c>
      <c r="I60" s="21">
        <v>10181019.114160506</v>
      </c>
      <c r="J60" s="18" t="s">
        <v>2</v>
      </c>
      <c r="K60" s="21">
        <v>0</v>
      </c>
      <c r="L60" s="18" t="s">
        <v>133</v>
      </c>
      <c r="M60" s="21">
        <v>10181019.114160506</v>
      </c>
      <c r="N60" s="18" t="s">
        <v>2</v>
      </c>
      <c r="O60" s="21">
        <v>0</v>
      </c>
      <c r="P60" s="21">
        <v>10020743.854496751</v>
      </c>
      <c r="Q60" s="21">
        <v>8184.3293686673214</v>
      </c>
      <c r="R60" s="21">
        <v>152090.93029508911</v>
      </c>
      <c r="S60" s="22">
        <v>0</v>
      </c>
      <c r="T60" s="18" t="s">
        <v>49</v>
      </c>
      <c r="U60" s="18" t="s">
        <v>81</v>
      </c>
      <c r="V60" s="18" t="s">
        <v>146</v>
      </c>
      <c r="W60" s="22">
        <v>22.67566943359466</v>
      </c>
      <c r="X60" s="22">
        <v>1</v>
      </c>
      <c r="Y60" s="18" t="s">
        <v>81</v>
      </c>
      <c r="Z60" s="18" t="s">
        <v>81</v>
      </c>
      <c r="AA60" s="22" t="s">
        <v>81</v>
      </c>
      <c r="AB60" s="22" t="s">
        <v>81</v>
      </c>
      <c r="AC60" s="18" t="s">
        <v>81</v>
      </c>
      <c r="AD60" s="24">
        <v>62811.604331057213</v>
      </c>
      <c r="AE60" s="25">
        <v>100.51</v>
      </c>
      <c r="AF60" s="24">
        <v>10093902.366790356</v>
      </c>
      <c r="AG60" s="25">
        <v>99.785156000000001</v>
      </c>
      <c r="AH60" s="26">
        <v>159.88</v>
      </c>
      <c r="AI60" s="24">
        <v>160275.25966375644</v>
      </c>
      <c r="AJ60" s="24">
        <v>152090.93029508911</v>
      </c>
      <c r="AK60" s="24">
        <v>8184.3293686673214</v>
      </c>
      <c r="AL60" s="24">
        <v>10181019.114160508</v>
      </c>
      <c r="AM60" s="24">
        <v>0</v>
      </c>
      <c r="AN60" s="27" t="s">
        <v>81</v>
      </c>
    </row>
    <row r="61" spans="1:40" x14ac:dyDescent="0.15">
      <c r="A61" s="18" t="s">
        <v>79</v>
      </c>
      <c r="B61" s="18" t="s">
        <v>9</v>
      </c>
      <c r="C61" s="18" t="s">
        <v>13</v>
      </c>
      <c r="D61" s="18" t="s">
        <v>89</v>
      </c>
      <c r="E61" s="18" t="s">
        <v>106</v>
      </c>
      <c r="F61" s="18" t="s">
        <v>119</v>
      </c>
      <c r="G61" s="18" t="s">
        <v>81</v>
      </c>
      <c r="H61" s="18" t="s">
        <v>133</v>
      </c>
      <c r="I61" s="21">
        <v>4557593.9105362138</v>
      </c>
      <c r="J61" s="18" t="s">
        <v>2</v>
      </c>
      <c r="K61" s="21">
        <v>0</v>
      </c>
      <c r="L61" s="18" t="s">
        <v>133</v>
      </c>
      <c r="M61" s="21">
        <v>4557593.9105362138</v>
      </c>
      <c r="N61" s="18" t="s">
        <v>2</v>
      </c>
      <c r="O61" s="21">
        <v>0</v>
      </c>
      <c r="P61" s="21">
        <v>4485820.2013749164</v>
      </c>
      <c r="Q61" s="21">
        <v>523.12769383302884</v>
      </c>
      <c r="R61" s="21">
        <v>71250.581467463795</v>
      </c>
      <c r="S61" s="22">
        <v>0</v>
      </c>
      <c r="T61" s="18" t="s">
        <v>49</v>
      </c>
      <c r="U61" s="18" t="s">
        <v>81</v>
      </c>
      <c r="V61" s="18" t="s">
        <v>146</v>
      </c>
      <c r="W61" s="22">
        <v>22.67566943359466</v>
      </c>
      <c r="X61" s="22">
        <v>1</v>
      </c>
      <c r="Y61" s="18" t="s">
        <v>81</v>
      </c>
      <c r="Z61" s="18" t="s">
        <v>81</v>
      </c>
      <c r="AA61" s="22" t="s">
        <v>81</v>
      </c>
      <c r="AB61" s="22" t="s">
        <v>81</v>
      </c>
      <c r="AC61" s="18" t="s">
        <v>81</v>
      </c>
      <c r="AD61" s="24">
        <v>28117.830097657381</v>
      </c>
      <c r="AE61" s="25">
        <v>99.21</v>
      </c>
      <c r="AF61" s="24">
        <v>4460344.9937930508</v>
      </c>
      <c r="AG61" s="25">
        <v>99.785156000000001</v>
      </c>
      <c r="AH61" s="26">
        <v>159.88</v>
      </c>
      <c r="AI61" s="24">
        <v>71773.709161296836</v>
      </c>
      <c r="AJ61" s="24">
        <v>71250.581467463795</v>
      </c>
      <c r="AK61" s="24">
        <v>523.12769383302884</v>
      </c>
      <c r="AL61" s="24">
        <v>4557593.9105362128</v>
      </c>
      <c r="AM61" s="24">
        <v>0</v>
      </c>
      <c r="AN61" s="27" t="s">
        <v>81</v>
      </c>
    </row>
    <row r="62" spans="1:40" x14ac:dyDescent="0.15">
      <c r="A62" s="18" t="s">
        <v>79</v>
      </c>
      <c r="B62" s="18" t="s">
        <v>9</v>
      </c>
      <c r="C62" s="18" t="s">
        <v>13</v>
      </c>
      <c r="D62" s="18" t="s">
        <v>90</v>
      </c>
      <c r="E62" s="18" t="s">
        <v>107</v>
      </c>
      <c r="F62" s="18" t="s">
        <v>120</v>
      </c>
      <c r="G62" s="18" t="s">
        <v>81</v>
      </c>
      <c r="H62" s="18" t="s">
        <v>133</v>
      </c>
      <c r="I62" s="21">
        <v>6273183.1325989822</v>
      </c>
      <c r="J62" s="18" t="s">
        <v>2</v>
      </c>
      <c r="K62" s="21">
        <v>0</v>
      </c>
      <c r="L62" s="18" t="s">
        <v>133</v>
      </c>
      <c r="M62" s="21">
        <v>6273183.1325989822</v>
      </c>
      <c r="N62" s="18" t="s">
        <v>2</v>
      </c>
      <c r="O62" s="21">
        <v>0</v>
      </c>
      <c r="P62" s="21">
        <v>6238631.7615696257</v>
      </c>
      <c r="Q62" s="21">
        <v>34551.371029356858</v>
      </c>
      <c r="R62" s="21">
        <v>0</v>
      </c>
      <c r="S62" s="22">
        <v>0</v>
      </c>
      <c r="T62" s="18" t="s">
        <v>49</v>
      </c>
      <c r="U62" s="18" t="s">
        <v>81</v>
      </c>
      <c r="V62" s="18" t="s">
        <v>146</v>
      </c>
      <c r="W62" s="22">
        <v>22.67566943359466</v>
      </c>
      <c r="X62" s="22">
        <v>1</v>
      </c>
      <c r="Y62" s="18" t="s">
        <v>81</v>
      </c>
      <c r="Z62" s="18" t="s">
        <v>81</v>
      </c>
      <c r="AA62" s="22" t="s">
        <v>81</v>
      </c>
      <c r="AB62" s="22" t="s">
        <v>81</v>
      </c>
      <c r="AC62" s="18" t="s">
        <v>81</v>
      </c>
      <c r="AD62" s="24">
        <v>38095.124648439029</v>
      </c>
      <c r="AE62" s="25">
        <v>103.87</v>
      </c>
      <c r="AF62" s="24">
        <v>6326356.6703939848</v>
      </c>
      <c r="AG62" s="25">
        <v>102.42968</v>
      </c>
      <c r="AH62" s="26">
        <v>159.88</v>
      </c>
      <c r="AI62" s="24">
        <v>34551.371029356858</v>
      </c>
      <c r="AJ62" s="24">
        <v>0</v>
      </c>
      <c r="AK62" s="24">
        <v>34551.371029356858</v>
      </c>
      <c r="AL62" s="24">
        <v>6273183.1325989822</v>
      </c>
      <c r="AM62" s="24">
        <v>0</v>
      </c>
      <c r="AN62" s="27" t="s">
        <v>81</v>
      </c>
    </row>
    <row r="63" spans="1:40" x14ac:dyDescent="0.15">
      <c r="A63" s="18" t="s">
        <v>79</v>
      </c>
      <c r="B63" s="18" t="s">
        <v>9</v>
      </c>
      <c r="C63" s="18" t="s">
        <v>13</v>
      </c>
      <c r="D63" s="18" t="s">
        <v>90</v>
      </c>
      <c r="E63" s="18" t="s">
        <v>107</v>
      </c>
      <c r="F63" s="18" t="s">
        <v>120</v>
      </c>
      <c r="G63" s="18" t="s">
        <v>81</v>
      </c>
      <c r="H63" s="18" t="s">
        <v>133</v>
      </c>
      <c r="I63" s="21">
        <v>858757.76009057648</v>
      </c>
      <c r="J63" s="18" t="s">
        <v>2</v>
      </c>
      <c r="K63" s="21">
        <v>0</v>
      </c>
      <c r="L63" s="18" t="s">
        <v>133</v>
      </c>
      <c r="M63" s="21">
        <v>858757.76009057648</v>
      </c>
      <c r="N63" s="18" t="s">
        <v>2</v>
      </c>
      <c r="O63" s="21">
        <v>0</v>
      </c>
      <c r="P63" s="21">
        <v>854098.1367786671</v>
      </c>
      <c r="Q63" s="21">
        <v>2848.5175942481615</v>
      </c>
      <c r="R63" s="21">
        <v>1811.1057176612055</v>
      </c>
      <c r="S63" s="22">
        <v>0</v>
      </c>
      <c r="T63" s="18" t="s">
        <v>49</v>
      </c>
      <c r="U63" s="18" t="s">
        <v>81</v>
      </c>
      <c r="V63" s="18" t="s">
        <v>146</v>
      </c>
      <c r="W63" s="22">
        <v>22.67566943359466</v>
      </c>
      <c r="X63" s="22">
        <v>1</v>
      </c>
      <c r="Y63" s="18" t="s">
        <v>81</v>
      </c>
      <c r="Z63" s="18" t="s">
        <v>81</v>
      </c>
      <c r="AA63" s="22" t="s">
        <v>81</v>
      </c>
      <c r="AB63" s="22" t="s">
        <v>81</v>
      </c>
      <c r="AC63" s="18" t="s">
        <v>81</v>
      </c>
      <c r="AD63" s="24">
        <v>5215.4039697267717</v>
      </c>
      <c r="AE63" s="25">
        <v>105.5</v>
      </c>
      <c r="AF63" s="24">
        <v>879764.04674046987</v>
      </c>
      <c r="AG63" s="25">
        <v>102.42968</v>
      </c>
      <c r="AH63" s="26">
        <v>159.88</v>
      </c>
      <c r="AI63" s="24">
        <v>4659.6233119093667</v>
      </c>
      <c r="AJ63" s="24">
        <v>1811.1057176612055</v>
      </c>
      <c r="AK63" s="24">
        <v>2848.5175942481615</v>
      </c>
      <c r="AL63" s="24">
        <v>858757.76009057648</v>
      </c>
      <c r="AM63" s="24">
        <v>0</v>
      </c>
      <c r="AN63" s="27" t="s">
        <v>81</v>
      </c>
    </row>
    <row r="64" spans="1:40" x14ac:dyDescent="0.15">
      <c r="A64" s="18" t="s">
        <v>79</v>
      </c>
      <c r="B64" s="18" t="s">
        <v>9</v>
      </c>
      <c r="C64" s="18" t="s">
        <v>13</v>
      </c>
      <c r="D64" s="18" t="s">
        <v>90</v>
      </c>
      <c r="E64" s="18" t="s">
        <v>107</v>
      </c>
      <c r="F64" s="18" t="s">
        <v>120</v>
      </c>
      <c r="G64" s="18" t="s">
        <v>81</v>
      </c>
      <c r="H64" s="18" t="s">
        <v>133</v>
      </c>
      <c r="I64" s="21">
        <v>224025.40995267013</v>
      </c>
      <c r="J64" s="18" t="s">
        <v>2</v>
      </c>
      <c r="K64" s="21">
        <v>0</v>
      </c>
      <c r="L64" s="18" t="s">
        <v>133</v>
      </c>
      <c r="M64" s="21">
        <v>224025.40995267013</v>
      </c>
      <c r="N64" s="18" t="s">
        <v>2</v>
      </c>
      <c r="O64" s="21">
        <v>0</v>
      </c>
      <c r="P64" s="21">
        <v>222808.18001747478</v>
      </c>
      <c r="Q64" s="21">
        <v>606.12064395998527</v>
      </c>
      <c r="R64" s="21">
        <v>611.10929123537608</v>
      </c>
      <c r="S64" s="22">
        <v>0</v>
      </c>
      <c r="T64" s="18" t="s">
        <v>49</v>
      </c>
      <c r="U64" s="18" t="s">
        <v>81</v>
      </c>
      <c r="V64" s="18" t="s">
        <v>146</v>
      </c>
      <c r="W64" s="22">
        <v>22.67566943359466</v>
      </c>
      <c r="X64" s="22">
        <v>1</v>
      </c>
      <c r="Y64" s="18" t="s">
        <v>81</v>
      </c>
      <c r="Z64" s="18" t="s">
        <v>81</v>
      </c>
      <c r="AA64" s="22" t="s">
        <v>81</v>
      </c>
      <c r="AB64" s="22" t="s">
        <v>81</v>
      </c>
      <c r="AC64" s="18" t="s">
        <v>81</v>
      </c>
      <c r="AD64" s="24">
        <v>1360.5401660156797</v>
      </c>
      <c r="AE64" s="25">
        <v>104.53</v>
      </c>
      <c r="AF64" s="24">
        <v>227398.18902422301</v>
      </c>
      <c r="AG64" s="25">
        <v>102.42968</v>
      </c>
      <c r="AH64" s="26">
        <v>159.88</v>
      </c>
      <c r="AI64" s="24">
        <v>1217.2299351953613</v>
      </c>
      <c r="AJ64" s="24">
        <v>611.10929123537608</v>
      </c>
      <c r="AK64" s="24">
        <v>606.12064395998527</v>
      </c>
      <c r="AL64" s="24">
        <v>224025.40995267013</v>
      </c>
      <c r="AM64" s="24">
        <v>0</v>
      </c>
      <c r="AN64" s="27" t="s">
        <v>81</v>
      </c>
    </row>
    <row r="65" spans="1:40" x14ac:dyDescent="0.15">
      <c r="A65" s="18" t="s">
        <v>79</v>
      </c>
      <c r="B65" s="18" t="s">
        <v>9</v>
      </c>
      <c r="C65" s="18" t="s">
        <v>13</v>
      </c>
      <c r="D65" s="18" t="s">
        <v>90</v>
      </c>
      <c r="E65" s="18" t="s">
        <v>107</v>
      </c>
      <c r="F65" s="18" t="s">
        <v>120</v>
      </c>
      <c r="G65" s="18" t="s">
        <v>81</v>
      </c>
      <c r="H65" s="18" t="s">
        <v>133</v>
      </c>
      <c r="I65" s="21">
        <v>16017905.813618442</v>
      </c>
      <c r="J65" s="18" t="s">
        <v>2</v>
      </c>
      <c r="K65" s="21">
        <v>0</v>
      </c>
      <c r="L65" s="18" t="s">
        <v>133</v>
      </c>
      <c r="M65" s="21">
        <v>16017905.813618442</v>
      </c>
      <c r="N65" s="18" t="s">
        <v>2</v>
      </c>
      <c r="O65" s="21">
        <v>0</v>
      </c>
      <c r="P65" s="21">
        <v>15930791.560571929</v>
      </c>
      <c r="Q65" s="21">
        <v>37437.530234864789</v>
      </c>
      <c r="R65" s="21">
        <v>49676.722811647502</v>
      </c>
      <c r="S65" s="22">
        <v>0</v>
      </c>
      <c r="T65" s="18" t="s">
        <v>49</v>
      </c>
      <c r="U65" s="18" t="s">
        <v>81</v>
      </c>
      <c r="V65" s="18" t="s">
        <v>146</v>
      </c>
      <c r="W65" s="22">
        <v>22.67566943359466</v>
      </c>
      <c r="X65" s="22">
        <v>1</v>
      </c>
      <c r="Y65" s="18" t="s">
        <v>81</v>
      </c>
      <c r="Z65" s="18" t="s">
        <v>81</v>
      </c>
      <c r="AA65" s="22" t="s">
        <v>81</v>
      </c>
      <c r="AB65" s="22" t="s">
        <v>81</v>
      </c>
      <c r="AC65" s="18" t="s">
        <v>81</v>
      </c>
      <c r="AD65" s="24">
        <v>97278.621870121104</v>
      </c>
      <c r="AE65" s="25">
        <v>104.12</v>
      </c>
      <c r="AF65" s="24">
        <v>16195097.12267966</v>
      </c>
      <c r="AG65" s="25">
        <v>102.42968</v>
      </c>
      <c r="AH65" s="26">
        <v>159.88</v>
      </c>
      <c r="AI65" s="24">
        <v>87114.253046512284</v>
      </c>
      <c r="AJ65" s="24">
        <v>49676.722811647502</v>
      </c>
      <c r="AK65" s="24">
        <v>37437.530234864789</v>
      </c>
      <c r="AL65" s="24">
        <v>16017905.813618442</v>
      </c>
      <c r="AM65" s="24">
        <v>0</v>
      </c>
      <c r="AN65" s="27" t="s">
        <v>81</v>
      </c>
    </row>
    <row r="66" spans="1:40" x14ac:dyDescent="0.15">
      <c r="A66" s="18" t="s">
        <v>79</v>
      </c>
      <c r="B66" s="18" t="s">
        <v>9</v>
      </c>
      <c r="C66" s="18" t="s">
        <v>13</v>
      </c>
      <c r="D66" s="18" t="s">
        <v>90</v>
      </c>
      <c r="E66" s="18" t="s">
        <v>107</v>
      </c>
      <c r="F66" s="18" t="s">
        <v>120</v>
      </c>
      <c r="G66" s="18" t="s">
        <v>81</v>
      </c>
      <c r="H66" s="18" t="s">
        <v>133</v>
      </c>
      <c r="I66" s="21">
        <v>1680211.549639252</v>
      </c>
      <c r="J66" s="18" t="s">
        <v>2</v>
      </c>
      <c r="K66" s="21">
        <v>0</v>
      </c>
      <c r="L66" s="18" t="s">
        <v>133</v>
      </c>
      <c r="M66" s="21">
        <v>1680211.549639252</v>
      </c>
      <c r="N66" s="18" t="s">
        <v>2</v>
      </c>
      <c r="O66" s="21">
        <v>0</v>
      </c>
      <c r="P66" s="21">
        <v>1671061.9170227966</v>
      </c>
      <c r="Q66" s="21">
        <v>2479.8112092579122</v>
      </c>
      <c r="R66" s="21">
        <v>6669.8214071975335</v>
      </c>
      <c r="S66" s="22">
        <v>0</v>
      </c>
      <c r="T66" s="18" t="s">
        <v>49</v>
      </c>
      <c r="U66" s="18" t="s">
        <v>81</v>
      </c>
      <c r="V66" s="18" t="s">
        <v>146</v>
      </c>
      <c r="W66" s="22">
        <v>22.67566943359466</v>
      </c>
      <c r="X66" s="22">
        <v>1</v>
      </c>
      <c r="Y66" s="18" t="s">
        <v>81</v>
      </c>
      <c r="Z66" s="18" t="s">
        <v>81</v>
      </c>
      <c r="AA66" s="22" t="s">
        <v>81</v>
      </c>
      <c r="AB66" s="22" t="s">
        <v>81</v>
      </c>
      <c r="AC66" s="18" t="s">
        <v>81</v>
      </c>
      <c r="AD66" s="24">
        <v>10204.051245117598</v>
      </c>
      <c r="AE66" s="25">
        <v>103.48</v>
      </c>
      <c r="AF66" s="24">
        <v>1688269.3487724799</v>
      </c>
      <c r="AG66" s="25">
        <v>102.42968</v>
      </c>
      <c r="AH66" s="26">
        <v>159.88</v>
      </c>
      <c r="AI66" s="24">
        <v>9149.6326164554466</v>
      </c>
      <c r="AJ66" s="24">
        <v>6669.8214071975335</v>
      </c>
      <c r="AK66" s="24">
        <v>2479.8112092579122</v>
      </c>
      <c r="AL66" s="24">
        <v>1680211.549639252</v>
      </c>
      <c r="AM66" s="24">
        <v>0</v>
      </c>
      <c r="AN66" s="27" t="s">
        <v>81</v>
      </c>
    </row>
    <row r="67" spans="1:40" x14ac:dyDescent="0.15">
      <c r="A67" s="18" t="s">
        <v>79</v>
      </c>
      <c r="B67" s="18" t="s">
        <v>9</v>
      </c>
      <c r="C67" s="18" t="s">
        <v>13</v>
      </c>
      <c r="D67" s="18" t="s">
        <v>90</v>
      </c>
      <c r="E67" s="18" t="s">
        <v>107</v>
      </c>
      <c r="F67" s="18" t="s">
        <v>120</v>
      </c>
      <c r="G67" s="18" t="s">
        <v>81</v>
      </c>
      <c r="H67" s="18" t="s">
        <v>133</v>
      </c>
      <c r="I67" s="21">
        <v>6571524.4210131494</v>
      </c>
      <c r="J67" s="18" t="s">
        <v>2</v>
      </c>
      <c r="K67" s="21">
        <v>0</v>
      </c>
      <c r="L67" s="18" t="s">
        <v>133</v>
      </c>
      <c r="M67" s="21">
        <v>6571524.4210131494</v>
      </c>
      <c r="N67" s="18" t="s">
        <v>2</v>
      </c>
      <c r="O67" s="21">
        <v>0</v>
      </c>
      <c r="P67" s="21">
        <v>6535709.3349262588</v>
      </c>
      <c r="Q67" s="21">
        <v>6467.7811925442056</v>
      </c>
      <c r="R67" s="21">
        <v>29347.304894346882</v>
      </c>
      <c r="S67" s="22">
        <v>0</v>
      </c>
      <c r="T67" s="18" t="s">
        <v>49</v>
      </c>
      <c r="U67" s="18" t="s">
        <v>81</v>
      </c>
      <c r="V67" s="18" t="s">
        <v>146</v>
      </c>
      <c r="W67" s="22">
        <v>22.67566943359466</v>
      </c>
      <c r="X67" s="22">
        <v>1</v>
      </c>
      <c r="Y67" s="18" t="s">
        <v>81</v>
      </c>
      <c r="Z67" s="18" t="s">
        <v>81</v>
      </c>
      <c r="AA67" s="22" t="s">
        <v>81</v>
      </c>
      <c r="AB67" s="22" t="s">
        <v>81</v>
      </c>
      <c r="AC67" s="18" t="s">
        <v>81</v>
      </c>
      <c r="AD67" s="24">
        <v>39909.178203126605</v>
      </c>
      <c r="AE67" s="25">
        <v>103.61</v>
      </c>
      <c r="AF67" s="24">
        <v>6611323.3954628296</v>
      </c>
      <c r="AG67" s="25">
        <v>102.42968</v>
      </c>
      <c r="AH67" s="26">
        <v>159.88</v>
      </c>
      <c r="AI67" s="24">
        <v>35815.08608689109</v>
      </c>
      <c r="AJ67" s="24">
        <v>29347.304894346882</v>
      </c>
      <c r="AK67" s="24">
        <v>6467.7811925442056</v>
      </c>
      <c r="AL67" s="24">
        <v>6571524.4210131494</v>
      </c>
      <c r="AM67" s="24">
        <v>0</v>
      </c>
      <c r="AN67" s="27" t="s">
        <v>81</v>
      </c>
    </row>
    <row r="68" spans="1:40" x14ac:dyDescent="0.15">
      <c r="A68" s="18" t="s">
        <v>79</v>
      </c>
      <c r="B68" s="18" t="s">
        <v>9</v>
      </c>
      <c r="C68" s="18" t="s">
        <v>13</v>
      </c>
      <c r="D68" s="18" t="s">
        <v>90</v>
      </c>
      <c r="E68" s="18" t="s">
        <v>107</v>
      </c>
      <c r="F68" s="18" t="s">
        <v>120</v>
      </c>
      <c r="G68" s="18" t="s">
        <v>81</v>
      </c>
      <c r="H68" s="18" t="s">
        <v>133</v>
      </c>
      <c r="I68" s="21">
        <v>10305355.932095654</v>
      </c>
      <c r="J68" s="18" t="s">
        <v>2</v>
      </c>
      <c r="K68" s="21">
        <v>0</v>
      </c>
      <c r="L68" s="18" t="s">
        <v>133</v>
      </c>
      <c r="M68" s="21">
        <v>10305355.932095654</v>
      </c>
      <c r="N68" s="18" t="s">
        <v>2</v>
      </c>
      <c r="O68" s="21">
        <v>0</v>
      </c>
      <c r="P68" s="21">
        <v>10249180.589181032</v>
      </c>
      <c r="Q68" s="21">
        <v>8874.5767462259428</v>
      </c>
      <c r="R68" s="21">
        <v>47300.766168395457</v>
      </c>
      <c r="S68" s="22">
        <v>0</v>
      </c>
      <c r="T68" s="18" t="s">
        <v>49</v>
      </c>
      <c r="U68" s="18" t="s">
        <v>81</v>
      </c>
      <c r="V68" s="18" t="s">
        <v>146</v>
      </c>
      <c r="W68" s="22">
        <v>22.67566943359466</v>
      </c>
      <c r="X68" s="22">
        <v>1</v>
      </c>
      <c r="Y68" s="18" t="s">
        <v>81</v>
      </c>
      <c r="Z68" s="18" t="s">
        <v>81</v>
      </c>
      <c r="AA68" s="22" t="s">
        <v>81</v>
      </c>
      <c r="AB68" s="22" t="s">
        <v>81</v>
      </c>
      <c r="AC68" s="18" t="s">
        <v>81</v>
      </c>
      <c r="AD68" s="24">
        <v>62584.847636721264</v>
      </c>
      <c r="AE68" s="25">
        <v>103.17</v>
      </c>
      <c r="AF68" s="24">
        <v>10323986.715615684</v>
      </c>
      <c r="AG68" s="25">
        <v>102.42968</v>
      </c>
      <c r="AH68" s="26">
        <v>159.88</v>
      </c>
      <c r="AI68" s="24">
        <v>56175.342914621397</v>
      </c>
      <c r="AJ68" s="24">
        <v>47300.766168395457</v>
      </c>
      <c r="AK68" s="24">
        <v>8874.5767462259428</v>
      </c>
      <c r="AL68" s="24">
        <v>10305355.932095654</v>
      </c>
      <c r="AM68" s="24">
        <v>0</v>
      </c>
      <c r="AN68" s="27" t="s">
        <v>81</v>
      </c>
    </row>
    <row r="69" spans="1:40" x14ac:dyDescent="0.15">
      <c r="A69" s="18" t="s">
        <v>79</v>
      </c>
      <c r="B69" s="18" t="s">
        <v>9</v>
      </c>
      <c r="C69" s="18" t="s">
        <v>13</v>
      </c>
      <c r="D69" s="18" t="s">
        <v>90</v>
      </c>
      <c r="E69" s="18" t="s">
        <v>107</v>
      </c>
      <c r="F69" s="18" t="s">
        <v>120</v>
      </c>
      <c r="G69" s="18" t="s">
        <v>81</v>
      </c>
      <c r="H69" s="18" t="s">
        <v>133</v>
      </c>
      <c r="I69" s="21">
        <v>4629971.0192611385</v>
      </c>
      <c r="J69" s="18" t="s">
        <v>2</v>
      </c>
      <c r="K69" s="21">
        <v>0</v>
      </c>
      <c r="L69" s="18" t="s">
        <v>133</v>
      </c>
      <c r="M69" s="21">
        <v>4629971.0192611385</v>
      </c>
      <c r="N69" s="18" t="s">
        <v>2</v>
      </c>
      <c r="O69" s="21">
        <v>0</v>
      </c>
      <c r="P69" s="21">
        <v>4604704.2010813663</v>
      </c>
      <c r="Q69" s="21">
        <v>569.61281617189786</v>
      </c>
      <c r="R69" s="21">
        <v>24697.205363599624</v>
      </c>
      <c r="S69" s="22">
        <v>0</v>
      </c>
      <c r="T69" s="18" t="s">
        <v>49</v>
      </c>
      <c r="U69" s="18" t="s">
        <v>81</v>
      </c>
      <c r="V69" s="18" t="s">
        <v>146</v>
      </c>
      <c r="W69" s="22">
        <v>22.67566943359466</v>
      </c>
      <c r="X69" s="22">
        <v>1</v>
      </c>
      <c r="Y69" s="18" t="s">
        <v>81</v>
      </c>
      <c r="Z69" s="18" t="s">
        <v>81</v>
      </c>
      <c r="AA69" s="22" t="s">
        <v>81</v>
      </c>
      <c r="AB69" s="22" t="s">
        <v>81</v>
      </c>
      <c r="AC69" s="18" t="s">
        <v>81</v>
      </c>
      <c r="AD69" s="24">
        <v>28117.830097657381</v>
      </c>
      <c r="AE69" s="25">
        <v>101.86</v>
      </c>
      <c r="AF69" s="24">
        <v>4579111.5335318344</v>
      </c>
      <c r="AG69" s="25">
        <v>102.42968</v>
      </c>
      <c r="AH69" s="26">
        <v>159.88</v>
      </c>
      <c r="AI69" s="24">
        <v>25266.818179771522</v>
      </c>
      <c r="AJ69" s="24">
        <v>24697.205363599624</v>
      </c>
      <c r="AK69" s="24">
        <v>569.61281617189786</v>
      </c>
      <c r="AL69" s="24">
        <v>4629971.0192611376</v>
      </c>
      <c r="AM69" s="24">
        <v>0</v>
      </c>
      <c r="AN69" s="27" t="s">
        <v>81</v>
      </c>
    </row>
    <row r="70" spans="1:40" x14ac:dyDescent="0.15">
      <c r="A70" s="18" t="s">
        <v>79</v>
      </c>
      <c r="B70" s="18" t="s">
        <v>9</v>
      </c>
      <c r="C70" s="18" t="s">
        <v>13</v>
      </c>
      <c r="D70" s="18" t="s">
        <v>91</v>
      </c>
      <c r="E70" s="18" t="s">
        <v>108</v>
      </c>
      <c r="F70" s="18" t="s">
        <v>121</v>
      </c>
      <c r="G70" s="18" t="s">
        <v>81</v>
      </c>
      <c r="H70" s="18" t="s">
        <v>133</v>
      </c>
      <c r="I70" s="21">
        <v>6126291.9600617113</v>
      </c>
      <c r="J70" s="18" t="s">
        <v>2</v>
      </c>
      <c r="K70" s="21">
        <v>0</v>
      </c>
      <c r="L70" s="18" t="s">
        <v>133</v>
      </c>
      <c r="M70" s="21">
        <v>6126291.9600617113</v>
      </c>
      <c r="N70" s="18" t="s">
        <v>2</v>
      </c>
      <c r="O70" s="21">
        <v>0</v>
      </c>
      <c r="P70" s="21">
        <v>6028142.8192420341</v>
      </c>
      <c r="Q70" s="21">
        <v>30133.470353609609</v>
      </c>
      <c r="R70" s="21">
        <v>68015.670466067182</v>
      </c>
      <c r="S70" s="22">
        <v>0</v>
      </c>
      <c r="T70" s="18" t="s">
        <v>49</v>
      </c>
      <c r="U70" s="18" t="s">
        <v>81</v>
      </c>
      <c r="V70" s="18" t="s">
        <v>146</v>
      </c>
      <c r="W70" s="22">
        <v>22.67566943359466</v>
      </c>
      <c r="X70" s="22">
        <v>1</v>
      </c>
      <c r="Y70" s="18" t="s">
        <v>81</v>
      </c>
      <c r="Z70" s="18" t="s">
        <v>81</v>
      </c>
      <c r="AA70" s="22" t="s">
        <v>81</v>
      </c>
      <c r="AB70" s="22" t="s">
        <v>81</v>
      </c>
      <c r="AC70" s="18" t="s">
        <v>81</v>
      </c>
      <c r="AD70" s="24">
        <v>37868.367954103087</v>
      </c>
      <c r="AE70" s="25">
        <v>101.06</v>
      </c>
      <c r="AF70" s="24">
        <v>6118571.1213762667</v>
      </c>
      <c r="AG70" s="25">
        <v>99.566406000000001</v>
      </c>
      <c r="AH70" s="26">
        <v>159.88</v>
      </c>
      <c r="AI70" s="24">
        <v>98149.140819676802</v>
      </c>
      <c r="AJ70" s="24">
        <v>68015.670466067182</v>
      </c>
      <c r="AK70" s="24">
        <v>30133.470353609609</v>
      </c>
      <c r="AL70" s="24">
        <v>6126291.9600617113</v>
      </c>
      <c r="AM70" s="24">
        <v>0</v>
      </c>
      <c r="AN70" s="27" t="s">
        <v>81</v>
      </c>
    </row>
    <row r="71" spans="1:40" x14ac:dyDescent="0.15">
      <c r="A71" s="18" t="s">
        <v>79</v>
      </c>
      <c r="B71" s="18" t="s">
        <v>9</v>
      </c>
      <c r="C71" s="18" t="s">
        <v>13</v>
      </c>
      <c r="D71" s="18" t="s">
        <v>91</v>
      </c>
      <c r="E71" s="18" t="s">
        <v>108</v>
      </c>
      <c r="F71" s="18" t="s">
        <v>121</v>
      </c>
      <c r="G71" s="18" t="s">
        <v>81</v>
      </c>
      <c r="H71" s="18" t="s">
        <v>133</v>
      </c>
      <c r="I71" s="21">
        <v>880185.13392185175</v>
      </c>
      <c r="J71" s="18" t="s">
        <v>2</v>
      </c>
      <c r="K71" s="21">
        <v>0</v>
      </c>
      <c r="L71" s="18" t="s">
        <v>133</v>
      </c>
      <c r="M71" s="21">
        <v>880185.13392185175</v>
      </c>
      <c r="N71" s="18" t="s">
        <v>2</v>
      </c>
      <c r="O71" s="21">
        <v>0</v>
      </c>
      <c r="P71" s="21">
        <v>866319.6423332917</v>
      </c>
      <c r="Q71" s="21">
        <v>2731.057626582141</v>
      </c>
      <c r="R71" s="21">
        <v>11134.433961977986</v>
      </c>
      <c r="S71" s="22">
        <v>0</v>
      </c>
      <c r="T71" s="18" t="s">
        <v>49</v>
      </c>
      <c r="U71" s="18" t="s">
        <v>81</v>
      </c>
      <c r="V71" s="18" t="s">
        <v>146</v>
      </c>
      <c r="W71" s="22">
        <v>22.67566943359466</v>
      </c>
      <c r="X71" s="22">
        <v>1</v>
      </c>
      <c r="Y71" s="18" t="s">
        <v>81</v>
      </c>
      <c r="Z71" s="18" t="s">
        <v>81</v>
      </c>
      <c r="AA71" s="22" t="s">
        <v>81</v>
      </c>
      <c r="AB71" s="22" t="s">
        <v>81</v>
      </c>
      <c r="AC71" s="18" t="s">
        <v>81</v>
      </c>
      <c r="AD71" s="24">
        <v>5442.1606640627188</v>
      </c>
      <c r="AE71" s="25">
        <v>102.57</v>
      </c>
      <c r="AF71" s="24">
        <v>892503.91809834645</v>
      </c>
      <c r="AG71" s="25">
        <v>99.566406000000001</v>
      </c>
      <c r="AH71" s="26">
        <v>159.88</v>
      </c>
      <c r="AI71" s="24">
        <v>13865.491588560128</v>
      </c>
      <c r="AJ71" s="24">
        <v>11134.433961977986</v>
      </c>
      <c r="AK71" s="24">
        <v>2731.057626582141</v>
      </c>
      <c r="AL71" s="24">
        <v>880185.13392185187</v>
      </c>
      <c r="AM71" s="24">
        <v>0</v>
      </c>
      <c r="AN71" s="27" t="s">
        <v>81</v>
      </c>
    </row>
    <row r="72" spans="1:40" x14ac:dyDescent="0.15">
      <c r="A72" s="18" t="s">
        <v>79</v>
      </c>
      <c r="B72" s="18" t="s">
        <v>9</v>
      </c>
      <c r="C72" s="18" t="s">
        <v>13</v>
      </c>
      <c r="D72" s="18" t="s">
        <v>91</v>
      </c>
      <c r="E72" s="18" t="s">
        <v>108</v>
      </c>
      <c r="F72" s="18" t="s">
        <v>121</v>
      </c>
      <c r="G72" s="18" t="s">
        <v>81</v>
      </c>
      <c r="H72" s="18" t="s">
        <v>133</v>
      </c>
      <c r="I72" s="21">
        <v>220041.29483318757</v>
      </c>
      <c r="J72" s="18" t="s">
        <v>2</v>
      </c>
      <c r="K72" s="21">
        <v>0</v>
      </c>
      <c r="L72" s="18" t="s">
        <v>133</v>
      </c>
      <c r="M72" s="21">
        <v>220041.29483318757</v>
      </c>
      <c r="N72" s="18" t="s">
        <v>2</v>
      </c>
      <c r="O72" s="21">
        <v>0</v>
      </c>
      <c r="P72" s="21">
        <v>216579.85389414933</v>
      </c>
      <c r="Q72" s="21">
        <v>550.33849715334247</v>
      </c>
      <c r="R72" s="21">
        <v>2911.1024418848824</v>
      </c>
      <c r="S72" s="22">
        <v>0</v>
      </c>
      <c r="T72" s="18" t="s">
        <v>49</v>
      </c>
      <c r="U72" s="18" t="s">
        <v>81</v>
      </c>
      <c r="V72" s="18" t="s">
        <v>146</v>
      </c>
      <c r="W72" s="22">
        <v>22.67566943359466</v>
      </c>
      <c r="X72" s="22">
        <v>1</v>
      </c>
      <c r="Y72" s="18" t="s">
        <v>81</v>
      </c>
      <c r="Z72" s="18" t="s">
        <v>81</v>
      </c>
      <c r="AA72" s="22" t="s">
        <v>81</v>
      </c>
      <c r="AB72" s="22" t="s">
        <v>81</v>
      </c>
      <c r="AC72" s="18" t="s">
        <v>81</v>
      </c>
      <c r="AD72" s="24">
        <v>1360.5401660156797</v>
      </c>
      <c r="AE72" s="25">
        <v>101.61</v>
      </c>
      <c r="AF72" s="24">
        <v>221041.29185520907</v>
      </c>
      <c r="AG72" s="25">
        <v>99.566406000000001</v>
      </c>
      <c r="AH72" s="26">
        <v>159.88</v>
      </c>
      <c r="AI72" s="24">
        <v>3461.4409390382252</v>
      </c>
      <c r="AJ72" s="24">
        <v>2911.1024418848824</v>
      </c>
      <c r="AK72" s="24">
        <v>550.33849715334247</v>
      </c>
      <c r="AL72" s="24">
        <v>220041.29483318757</v>
      </c>
      <c r="AM72" s="24">
        <v>0</v>
      </c>
      <c r="AN72" s="27" t="s">
        <v>81</v>
      </c>
    </row>
    <row r="73" spans="1:40" x14ac:dyDescent="0.15">
      <c r="A73" s="18" t="s">
        <v>79</v>
      </c>
      <c r="B73" s="18" t="s">
        <v>9</v>
      </c>
      <c r="C73" s="18" t="s">
        <v>13</v>
      </c>
      <c r="D73" s="18" t="s">
        <v>91</v>
      </c>
      <c r="E73" s="18" t="s">
        <v>108</v>
      </c>
      <c r="F73" s="18" t="s">
        <v>121</v>
      </c>
      <c r="G73" s="18" t="s">
        <v>81</v>
      </c>
      <c r="H73" s="18" t="s">
        <v>133</v>
      </c>
      <c r="I73" s="21">
        <v>15770183.875594277</v>
      </c>
      <c r="J73" s="18" t="s">
        <v>2</v>
      </c>
      <c r="K73" s="21">
        <v>0</v>
      </c>
      <c r="L73" s="18" t="s">
        <v>133</v>
      </c>
      <c r="M73" s="21">
        <v>15770183.875594277</v>
      </c>
      <c r="N73" s="18" t="s">
        <v>2</v>
      </c>
      <c r="O73" s="21">
        <v>0</v>
      </c>
      <c r="P73" s="21">
        <v>15521566.02187079</v>
      </c>
      <c r="Q73" s="21">
        <v>34482.436994278731</v>
      </c>
      <c r="R73" s="21">
        <v>214135.41672920782</v>
      </c>
      <c r="S73" s="22">
        <v>0</v>
      </c>
      <c r="T73" s="18" t="s">
        <v>49</v>
      </c>
      <c r="U73" s="18" t="s">
        <v>81</v>
      </c>
      <c r="V73" s="18" t="s">
        <v>146</v>
      </c>
      <c r="W73" s="22">
        <v>22.67566943359466</v>
      </c>
      <c r="X73" s="22">
        <v>1</v>
      </c>
      <c r="Y73" s="18" t="s">
        <v>81</v>
      </c>
      <c r="Z73" s="18" t="s">
        <v>81</v>
      </c>
      <c r="AA73" s="22" t="s">
        <v>81</v>
      </c>
      <c r="AB73" s="22" t="s">
        <v>81</v>
      </c>
      <c r="AC73" s="18" t="s">
        <v>81</v>
      </c>
      <c r="AD73" s="24">
        <v>97505.378564457045</v>
      </c>
      <c r="AE73" s="25">
        <v>101.2</v>
      </c>
      <c r="AF73" s="24">
        <v>15777004.943716597</v>
      </c>
      <c r="AG73" s="25">
        <v>99.566406000000001</v>
      </c>
      <c r="AH73" s="26">
        <v>159.88</v>
      </c>
      <c r="AI73" s="24">
        <v>248617.85372348657</v>
      </c>
      <c r="AJ73" s="24">
        <v>214135.41672920782</v>
      </c>
      <c r="AK73" s="24">
        <v>34482.436994278731</v>
      </c>
      <c r="AL73" s="24">
        <v>15770183.875594277</v>
      </c>
      <c r="AM73" s="24">
        <v>0</v>
      </c>
      <c r="AN73" s="27" t="s">
        <v>81</v>
      </c>
    </row>
    <row r="74" spans="1:40" x14ac:dyDescent="0.15">
      <c r="A74" s="18" t="s">
        <v>79</v>
      </c>
      <c r="B74" s="18" t="s">
        <v>9</v>
      </c>
      <c r="C74" s="18" t="s">
        <v>13</v>
      </c>
      <c r="D74" s="18" t="s">
        <v>91</v>
      </c>
      <c r="E74" s="18" t="s">
        <v>108</v>
      </c>
      <c r="F74" s="18" t="s">
        <v>121</v>
      </c>
      <c r="G74" s="18" t="s">
        <v>81</v>
      </c>
      <c r="H74" s="18" t="s">
        <v>133</v>
      </c>
      <c r="I74" s="21">
        <v>1687051.6653238959</v>
      </c>
      <c r="J74" s="18" t="s">
        <v>2</v>
      </c>
      <c r="K74" s="21">
        <v>0</v>
      </c>
      <c r="L74" s="18" t="s">
        <v>133</v>
      </c>
      <c r="M74" s="21">
        <v>1687051.6653238959</v>
      </c>
      <c r="N74" s="18" t="s">
        <v>2</v>
      </c>
      <c r="O74" s="21">
        <v>0</v>
      </c>
      <c r="P74" s="21">
        <v>1660446.3023774594</v>
      </c>
      <c r="Q74" s="21">
        <v>2327.4307106641559</v>
      </c>
      <c r="R74" s="21">
        <v>24277.93223577246</v>
      </c>
      <c r="S74" s="22">
        <v>0</v>
      </c>
      <c r="T74" s="18" t="s">
        <v>49</v>
      </c>
      <c r="U74" s="18" t="s">
        <v>81</v>
      </c>
      <c r="V74" s="18" t="s">
        <v>146</v>
      </c>
      <c r="W74" s="22">
        <v>22.67566943359466</v>
      </c>
      <c r="X74" s="22">
        <v>1</v>
      </c>
      <c r="Y74" s="18" t="s">
        <v>81</v>
      </c>
      <c r="Z74" s="18" t="s">
        <v>81</v>
      </c>
      <c r="AA74" s="22" t="s">
        <v>81</v>
      </c>
      <c r="AB74" s="22" t="s">
        <v>81</v>
      </c>
      <c r="AC74" s="18" t="s">
        <v>81</v>
      </c>
      <c r="AD74" s="24">
        <v>10430.807939453543</v>
      </c>
      <c r="AE74" s="25">
        <v>100.57</v>
      </c>
      <c r="AF74" s="24">
        <v>1677217.2274905459</v>
      </c>
      <c r="AG74" s="25">
        <v>99.566406000000001</v>
      </c>
      <c r="AH74" s="26">
        <v>159.88</v>
      </c>
      <c r="AI74" s="24">
        <v>26605.362946436617</v>
      </c>
      <c r="AJ74" s="24">
        <v>24277.93223577246</v>
      </c>
      <c r="AK74" s="24">
        <v>2327.4307106641559</v>
      </c>
      <c r="AL74" s="24">
        <v>1687051.6653238959</v>
      </c>
      <c r="AM74" s="24">
        <v>0</v>
      </c>
      <c r="AN74" s="27" t="s">
        <v>81</v>
      </c>
    </row>
    <row r="75" spans="1:40" x14ac:dyDescent="0.15">
      <c r="A75" s="18" t="s">
        <v>79</v>
      </c>
      <c r="B75" s="18" t="s">
        <v>9</v>
      </c>
      <c r="C75" s="18" t="s">
        <v>13</v>
      </c>
      <c r="D75" s="18" t="s">
        <v>91</v>
      </c>
      <c r="E75" s="18" t="s">
        <v>108</v>
      </c>
      <c r="F75" s="18" t="s">
        <v>121</v>
      </c>
      <c r="G75" s="18" t="s">
        <v>81</v>
      </c>
      <c r="H75" s="18" t="s">
        <v>133</v>
      </c>
      <c r="I75" s="21">
        <v>6454842.228808702</v>
      </c>
      <c r="J75" s="18" t="s">
        <v>2</v>
      </c>
      <c r="K75" s="21">
        <v>0</v>
      </c>
      <c r="L75" s="18" t="s">
        <v>133</v>
      </c>
      <c r="M75" s="21">
        <v>6454842.228808702</v>
      </c>
      <c r="N75" s="18" t="s">
        <v>2</v>
      </c>
      <c r="O75" s="21">
        <v>0</v>
      </c>
      <c r="P75" s="21">
        <v>6353013.0535966465</v>
      </c>
      <c r="Q75" s="21">
        <v>5942.8394451564891</v>
      </c>
      <c r="R75" s="21">
        <v>95886.335766898381</v>
      </c>
      <c r="S75" s="22">
        <v>0</v>
      </c>
      <c r="T75" s="18" t="s">
        <v>49</v>
      </c>
      <c r="U75" s="18" t="s">
        <v>81</v>
      </c>
      <c r="V75" s="18" t="s">
        <v>146</v>
      </c>
      <c r="W75" s="22">
        <v>22.67566943359466</v>
      </c>
      <c r="X75" s="22">
        <v>1</v>
      </c>
      <c r="Y75" s="18" t="s">
        <v>81</v>
      </c>
      <c r="Z75" s="18" t="s">
        <v>81</v>
      </c>
      <c r="AA75" s="22" t="s">
        <v>81</v>
      </c>
      <c r="AB75" s="22" t="s">
        <v>81</v>
      </c>
      <c r="AC75" s="18" t="s">
        <v>81</v>
      </c>
      <c r="AD75" s="24">
        <v>39909.178203126605</v>
      </c>
      <c r="AE75" s="25">
        <v>100.7</v>
      </c>
      <c r="AF75" s="24">
        <v>6425904.6732610203</v>
      </c>
      <c r="AG75" s="25">
        <v>99.566406000000001</v>
      </c>
      <c r="AH75" s="26">
        <v>159.88</v>
      </c>
      <c r="AI75" s="24">
        <v>101829.17521205488</v>
      </c>
      <c r="AJ75" s="24">
        <v>95886.335766898381</v>
      </c>
      <c r="AK75" s="24">
        <v>5942.8394451564891</v>
      </c>
      <c r="AL75" s="24">
        <v>6454842.228808701</v>
      </c>
      <c r="AM75" s="24">
        <v>0</v>
      </c>
      <c r="AN75" s="27" t="s">
        <v>81</v>
      </c>
    </row>
    <row r="76" spans="1:40" x14ac:dyDescent="0.15">
      <c r="A76" s="18" t="s">
        <v>79</v>
      </c>
      <c r="B76" s="18" t="s">
        <v>9</v>
      </c>
      <c r="C76" s="18" t="s">
        <v>13</v>
      </c>
      <c r="D76" s="18" t="s">
        <v>91</v>
      </c>
      <c r="E76" s="18" t="s">
        <v>108</v>
      </c>
      <c r="F76" s="18" t="s">
        <v>121</v>
      </c>
      <c r="G76" s="18" t="s">
        <v>81</v>
      </c>
      <c r="H76" s="18" t="s">
        <v>133</v>
      </c>
      <c r="I76" s="21">
        <v>10122375.751384733</v>
      </c>
      <c r="J76" s="18" t="s">
        <v>2</v>
      </c>
      <c r="K76" s="21">
        <v>0</v>
      </c>
      <c r="L76" s="18" t="s">
        <v>133</v>
      </c>
      <c r="M76" s="21">
        <v>10122375.751384733</v>
      </c>
      <c r="N76" s="18" t="s">
        <v>2</v>
      </c>
      <c r="O76" s="21">
        <v>0</v>
      </c>
      <c r="P76" s="21">
        <v>9962679.6283183098</v>
      </c>
      <c r="Q76" s="21">
        <v>8153.9439716263041</v>
      </c>
      <c r="R76" s="21">
        <v>151542.17909479613</v>
      </c>
      <c r="S76" s="22">
        <v>0</v>
      </c>
      <c r="T76" s="18" t="s">
        <v>49</v>
      </c>
      <c r="U76" s="18" t="s">
        <v>81</v>
      </c>
      <c r="V76" s="18" t="s">
        <v>146</v>
      </c>
      <c r="W76" s="22">
        <v>22.67566943359466</v>
      </c>
      <c r="X76" s="22">
        <v>1</v>
      </c>
      <c r="Y76" s="18" t="s">
        <v>81</v>
      </c>
      <c r="Z76" s="18" t="s">
        <v>81</v>
      </c>
      <c r="AA76" s="22" t="s">
        <v>81</v>
      </c>
      <c r="AB76" s="22" t="s">
        <v>81</v>
      </c>
      <c r="AC76" s="18" t="s">
        <v>81</v>
      </c>
      <c r="AD76" s="24">
        <v>62584.847636721264</v>
      </c>
      <c r="AE76" s="25">
        <v>100.28</v>
      </c>
      <c r="AF76" s="24">
        <v>10034389.845605193</v>
      </c>
      <c r="AG76" s="25">
        <v>99.566406000000001</v>
      </c>
      <c r="AH76" s="26">
        <v>159.88</v>
      </c>
      <c r="AI76" s="24">
        <v>159696.12306642244</v>
      </c>
      <c r="AJ76" s="24">
        <v>151542.17909479613</v>
      </c>
      <c r="AK76" s="24">
        <v>8153.9439716263041</v>
      </c>
      <c r="AL76" s="24">
        <v>10122375.751384731</v>
      </c>
      <c r="AM76" s="24">
        <v>0</v>
      </c>
      <c r="AN76" s="27" t="s">
        <v>81</v>
      </c>
    </row>
    <row r="77" spans="1:40" x14ac:dyDescent="0.15">
      <c r="A77" s="18" t="s">
        <v>79</v>
      </c>
      <c r="B77" s="18" t="s">
        <v>9</v>
      </c>
      <c r="C77" s="18" t="s">
        <v>13</v>
      </c>
      <c r="D77" s="18" t="s">
        <v>91</v>
      </c>
      <c r="E77" s="18" t="s">
        <v>108</v>
      </c>
      <c r="F77" s="18" t="s">
        <v>121</v>
      </c>
      <c r="G77" s="18" t="s">
        <v>81</v>
      </c>
      <c r="H77" s="18" t="s">
        <v>133</v>
      </c>
      <c r="I77" s="21">
        <v>4547760.1529729469</v>
      </c>
      <c r="J77" s="18" t="s">
        <v>2</v>
      </c>
      <c r="K77" s="21">
        <v>0</v>
      </c>
      <c r="L77" s="18" t="s">
        <v>133</v>
      </c>
      <c r="M77" s="21">
        <v>4547760.1529729469</v>
      </c>
      <c r="N77" s="18" t="s">
        <v>2</v>
      </c>
      <c r="O77" s="21">
        <v>0</v>
      </c>
      <c r="P77" s="21">
        <v>4475986.4438116495</v>
      </c>
      <c r="Q77" s="21">
        <v>523.12769383302884</v>
      </c>
      <c r="R77" s="21">
        <v>71250.581467463795</v>
      </c>
      <c r="S77" s="22">
        <v>0</v>
      </c>
      <c r="T77" s="18" t="s">
        <v>49</v>
      </c>
      <c r="U77" s="18" t="s">
        <v>81</v>
      </c>
      <c r="V77" s="18" t="s">
        <v>146</v>
      </c>
      <c r="W77" s="22">
        <v>22.67566943359466</v>
      </c>
      <c r="X77" s="22">
        <v>1</v>
      </c>
      <c r="Y77" s="18" t="s">
        <v>81</v>
      </c>
      <c r="Z77" s="18" t="s">
        <v>81</v>
      </c>
      <c r="AA77" s="22" t="s">
        <v>81</v>
      </c>
      <c r="AB77" s="22" t="s">
        <v>81</v>
      </c>
      <c r="AC77" s="18" t="s">
        <v>81</v>
      </c>
      <c r="AD77" s="24">
        <v>28117.830097657381</v>
      </c>
      <c r="AE77" s="25">
        <v>98.98</v>
      </c>
      <c r="AF77" s="24">
        <v>4449981.0790784257</v>
      </c>
      <c r="AG77" s="25">
        <v>99.566406000000001</v>
      </c>
      <c r="AH77" s="26">
        <v>159.88</v>
      </c>
      <c r="AI77" s="24">
        <v>71773.709161296836</v>
      </c>
      <c r="AJ77" s="24">
        <v>71250.581467463795</v>
      </c>
      <c r="AK77" s="24">
        <v>523.12769383302884</v>
      </c>
      <c r="AL77" s="24">
        <v>4547760.1529729459</v>
      </c>
      <c r="AM77" s="24">
        <v>0</v>
      </c>
      <c r="AN77" s="27" t="s">
        <v>81</v>
      </c>
    </row>
    <row r="78" spans="1:40" x14ac:dyDescent="0.15">
      <c r="A78" s="18" t="s">
        <v>79</v>
      </c>
      <c r="B78" s="18" t="s">
        <v>9</v>
      </c>
      <c r="C78" s="18" t="s">
        <v>13</v>
      </c>
      <c r="D78" s="18" t="s">
        <v>92</v>
      </c>
      <c r="E78" s="18" t="s">
        <v>109</v>
      </c>
      <c r="F78" s="18" t="s">
        <v>122</v>
      </c>
      <c r="G78" s="18" t="s">
        <v>81</v>
      </c>
      <c r="H78" s="18" t="s">
        <v>133</v>
      </c>
      <c r="I78" s="21">
        <v>6052852.722980517</v>
      </c>
      <c r="J78" s="18" t="s">
        <v>2</v>
      </c>
      <c r="K78" s="21">
        <v>0</v>
      </c>
      <c r="L78" s="18" t="s">
        <v>133</v>
      </c>
      <c r="M78" s="21">
        <v>6052852.722980517</v>
      </c>
      <c r="N78" s="18" t="s">
        <v>2</v>
      </c>
      <c r="O78" s="21">
        <v>0</v>
      </c>
      <c r="P78" s="21">
        <v>6021284.3362651495</v>
      </c>
      <c r="Q78" s="21">
        <v>31568.38671536748</v>
      </c>
      <c r="R78" s="21">
        <v>0</v>
      </c>
      <c r="S78" s="22">
        <v>0</v>
      </c>
      <c r="T78" s="18" t="s">
        <v>49</v>
      </c>
      <c r="U78" s="18" t="s">
        <v>81</v>
      </c>
      <c r="V78" s="18" t="s">
        <v>146</v>
      </c>
      <c r="W78" s="22">
        <v>22.67566943359466</v>
      </c>
      <c r="X78" s="22">
        <v>1</v>
      </c>
      <c r="Y78" s="18" t="s">
        <v>81</v>
      </c>
      <c r="Z78" s="18" t="s">
        <v>81</v>
      </c>
      <c r="AA78" s="22" t="s">
        <v>81</v>
      </c>
      <c r="AB78" s="22" t="s">
        <v>81</v>
      </c>
      <c r="AC78" s="18" t="s">
        <v>81</v>
      </c>
      <c r="AD78" s="24">
        <v>37868.367954103087</v>
      </c>
      <c r="AE78" s="25">
        <v>100.79</v>
      </c>
      <c r="AF78" s="24">
        <v>6102224.2312815879</v>
      </c>
      <c r="AG78" s="25">
        <v>99.453125</v>
      </c>
      <c r="AH78" s="26">
        <v>159.88</v>
      </c>
      <c r="AI78" s="24">
        <v>31568.38671536748</v>
      </c>
      <c r="AJ78" s="24">
        <v>0</v>
      </c>
      <c r="AK78" s="24">
        <v>31568.38671536748</v>
      </c>
      <c r="AL78" s="24">
        <v>6052852.722980517</v>
      </c>
      <c r="AM78" s="24">
        <v>0</v>
      </c>
      <c r="AN78" s="27" t="s">
        <v>81</v>
      </c>
    </row>
    <row r="79" spans="1:40" x14ac:dyDescent="0.15">
      <c r="A79" s="18" t="s">
        <v>79</v>
      </c>
      <c r="B79" s="18" t="s">
        <v>9</v>
      </c>
      <c r="C79" s="18" t="s">
        <v>13</v>
      </c>
      <c r="D79" s="18" t="s">
        <v>92</v>
      </c>
      <c r="E79" s="18" t="s">
        <v>109</v>
      </c>
      <c r="F79" s="18" t="s">
        <v>122</v>
      </c>
      <c r="G79" s="18" t="s">
        <v>81</v>
      </c>
      <c r="H79" s="18" t="s">
        <v>133</v>
      </c>
      <c r="I79" s="21">
        <v>869801.94488820876</v>
      </c>
      <c r="J79" s="18" t="s">
        <v>2</v>
      </c>
      <c r="K79" s="21">
        <v>0</v>
      </c>
      <c r="L79" s="18" t="s">
        <v>133</v>
      </c>
      <c r="M79" s="21">
        <v>869801.94488820876</v>
      </c>
      <c r="N79" s="18" t="s">
        <v>2</v>
      </c>
      <c r="O79" s="21">
        <v>0</v>
      </c>
      <c r="P79" s="21">
        <v>865334.384496402</v>
      </c>
      <c r="Q79" s="21">
        <v>2731.057626582141</v>
      </c>
      <c r="R79" s="21">
        <v>1736.5027652246793</v>
      </c>
      <c r="S79" s="22">
        <v>0</v>
      </c>
      <c r="T79" s="18" t="s">
        <v>49</v>
      </c>
      <c r="U79" s="18" t="s">
        <v>81</v>
      </c>
      <c r="V79" s="18" t="s">
        <v>146</v>
      </c>
      <c r="W79" s="22">
        <v>22.67566943359466</v>
      </c>
      <c r="X79" s="22">
        <v>1</v>
      </c>
      <c r="Y79" s="18" t="s">
        <v>81</v>
      </c>
      <c r="Z79" s="18" t="s">
        <v>81</v>
      </c>
      <c r="AA79" s="22" t="s">
        <v>81</v>
      </c>
      <c r="AB79" s="22" t="s">
        <v>81</v>
      </c>
      <c r="AC79" s="18" t="s">
        <v>81</v>
      </c>
      <c r="AD79" s="24">
        <v>5442.1606640627188</v>
      </c>
      <c r="AE79" s="25">
        <v>102.48</v>
      </c>
      <c r="AF79" s="24">
        <v>891754.03371017741</v>
      </c>
      <c r="AG79" s="25">
        <v>99.453125</v>
      </c>
      <c r="AH79" s="26">
        <v>159.88</v>
      </c>
      <c r="AI79" s="24">
        <v>4467.56039180682</v>
      </c>
      <c r="AJ79" s="24">
        <v>1736.5027652246793</v>
      </c>
      <c r="AK79" s="24">
        <v>2731.057626582141</v>
      </c>
      <c r="AL79" s="24">
        <v>869801.94488820876</v>
      </c>
      <c r="AM79" s="24">
        <v>0</v>
      </c>
      <c r="AN79" s="27" t="s">
        <v>81</v>
      </c>
    </row>
    <row r="80" spans="1:40" x14ac:dyDescent="0.15">
      <c r="A80" s="18" t="s">
        <v>79</v>
      </c>
      <c r="B80" s="18" t="s">
        <v>9</v>
      </c>
      <c r="C80" s="18" t="s">
        <v>13</v>
      </c>
      <c r="D80" s="18" t="s">
        <v>92</v>
      </c>
      <c r="E80" s="18" t="s">
        <v>109</v>
      </c>
      <c r="F80" s="18" t="s">
        <v>122</v>
      </c>
      <c r="G80" s="18" t="s">
        <v>81</v>
      </c>
      <c r="H80" s="18" t="s">
        <v>133</v>
      </c>
      <c r="I80" s="21">
        <v>217445.61095312398</v>
      </c>
      <c r="J80" s="18" t="s">
        <v>2</v>
      </c>
      <c r="K80" s="21">
        <v>0</v>
      </c>
      <c r="L80" s="18" t="s">
        <v>133</v>
      </c>
      <c r="M80" s="21">
        <v>217445.61095312398</v>
      </c>
      <c r="N80" s="18" t="s">
        <v>2</v>
      </c>
      <c r="O80" s="21">
        <v>0</v>
      </c>
      <c r="P80" s="21">
        <v>216333.36936740615</v>
      </c>
      <c r="Q80" s="21">
        <v>550.33849715334247</v>
      </c>
      <c r="R80" s="21">
        <v>561.90308856447575</v>
      </c>
      <c r="S80" s="22">
        <v>0</v>
      </c>
      <c r="T80" s="18" t="s">
        <v>49</v>
      </c>
      <c r="U80" s="18" t="s">
        <v>81</v>
      </c>
      <c r="V80" s="18" t="s">
        <v>146</v>
      </c>
      <c r="W80" s="22">
        <v>22.67566943359466</v>
      </c>
      <c r="X80" s="22">
        <v>1</v>
      </c>
      <c r="Y80" s="18" t="s">
        <v>81</v>
      </c>
      <c r="Z80" s="18" t="s">
        <v>81</v>
      </c>
      <c r="AA80" s="22" t="s">
        <v>81</v>
      </c>
      <c r="AB80" s="22" t="s">
        <v>81</v>
      </c>
      <c r="AC80" s="18" t="s">
        <v>81</v>
      </c>
      <c r="AD80" s="24">
        <v>1360.5401660156797</v>
      </c>
      <c r="AE80" s="25">
        <v>101.53</v>
      </c>
      <c r="AF80" s="24">
        <v>220870.09055098545</v>
      </c>
      <c r="AG80" s="25">
        <v>99.453125</v>
      </c>
      <c r="AH80" s="26">
        <v>159.88</v>
      </c>
      <c r="AI80" s="24">
        <v>1112.2415857178182</v>
      </c>
      <c r="AJ80" s="24">
        <v>561.90308856447575</v>
      </c>
      <c r="AK80" s="24">
        <v>550.33849715334247</v>
      </c>
      <c r="AL80" s="24">
        <v>217445.61095312398</v>
      </c>
      <c r="AM80" s="24">
        <v>0</v>
      </c>
      <c r="AN80" s="27" t="s">
        <v>81</v>
      </c>
    </row>
    <row r="81" spans="1:40" x14ac:dyDescent="0.15">
      <c r="A81" s="18" t="s">
        <v>79</v>
      </c>
      <c r="B81" s="18" t="s">
        <v>9</v>
      </c>
      <c r="C81" s="18" t="s">
        <v>13</v>
      </c>
      <c r="D81" s="18" t="s">
        <v>92</v>
      </c>
      <c r="E81" s="18" t="s">
        <v>109</v>
      </c>
      <c r="F81" s="18" t="s">
        <v>122</v>
      </c>
      <c r="G81" s="18" t="s">
        <v>81</v>
      </c>
      <c r="H81" s="18" t="s">
        <v>133</v>
      </c>
      <c r="I81" s="21">
        <v>15584144.293563375</v>
      </c>
      <c r="J81" s="18" t="s">
        <v>2</v>
      </c>
      <c r="K81" s="21">
        <v>0</v>
      </c>
      <c r="L81" s="18" t="s">
        <v>133</v>
      </c>
      <c r="M81" s="21">
        <v>15584144.293563375</v>
      </c>
      <c r="N81" s="18" t="s">
        <v>2</v>
      </c>
      <c r="O81" s="21">
        <v>0</v>
      </c>
      <c r="P81" s="21">
        <v>15503906.437272601</v>
      </c>
      <c r="Q81" s="21">
        <v>34482.436994278731</v>
      </c>
      <c r="R81" s="21">
        <v>45755.41929649598</v>
      </c>
      <c r="S81" s="22">
        <v>0</v>
      </c>
      <c r="T81" s="18" t="s">
        <v>49</v>
      </c>
      <c r="U81" s="18" t="s">
        <v>81</v>
      </c>
      <c r="V81" s="18" t="s">
        <v>146</v>
      </c>
      <c r="W81" s="22">
        <v>22.67566943359466</v>
      </c>
      <c r="X81" s="22">
        <v>1</v>
      </c>
      <c r="Y81" s="18" t="s">
        <v>81</v>
      </c>
      <c r="Z81" s="18" t="s">
        <v>81</v>
      </c>
      <c r="AA81" s="22" t="s">
        <v>81</v>
      </c>
      <c r="AB81" s="22" t="s">
        <v>81</v>
      </c>
      <c r="AC81" s="18" t="s">
        <v>81</v>
      </c>
      <c r="AD81" s="24">
        <v>97505.378564457045</v>
      </c>
      <c r="AE81" s="25">
        <v>101.11</v>
      </c>
      <c r="AF81" s="24">
        <v>15763570.289847273</v>
      </c>
      <c r="AG81" s="25">
        <v>99.453125</v>
      </c>
      <c r="AH81" s="26">
        <v>159.88</v>
      </c>
      <c r="AI81" s="24">
        <v>80237.856290774711</v>
      </c>
      <c r="AJ81" s="24">
        <v>45755.41929649598</v>
      </c>
      <c r="AK81" s="24">
        <v>34482.436994278731</v>
      </c>
      <c r="AL81" s="24">
        <v>15584144.293563375</v>
      </c>
      <c r="AM81" s="24">
        <v>0</v>
      </c>
      <c r="AN81" s="27" t="s">
        <v>81</v>
      </c>
    </row>
    <row r="82" spans="1:40" x14ac:dyDescent="0.15">
      <c r="A82" s="18" t="s">
        <v>79</v>
      </c>
      <c r="B82" s="18" t="s">
        <v>9</v>
      </c>
      <c r="C82" s="18" t="s">
        <v>13</v>
      </c>
      <c r="D82" s="18" t="s">
        <v>92</v>
      </c>
      <c r="E82" s="18" t="s">
        <v>109</v>
      </c>
      <c r="F82" s="18" t="s">
        <v>122</v>
      </c>
      <c r="G82" s="18" t="s">
        <v>81</v>
      </c>
      <c r="H82" s="18" t="s">
        <v>133</v>
      </c>
      <c r="I82" s="21">
        <v>1667149.9105321129</v>
      </c>
      <c r="J82" s="18" t="s">
        <v>2</v>
      </c>
      <c r="K82" s="21">
        <v>0</v>
      </c>
      <c r="L82" s="18" t="s">
        <v>133</v>
      </c>
      <c r="M82" s="21">
        <v>1667149.9105321129</v>
      </c>
      <c r="N82" s="18" t="s">
        <v>2</v>
      </c>
      <c r="O82" s="21">
        <v>0</v>
      </c>
      <c r="P82" s="21">
        <v>1658557.1923569466</v>
      </c>
      <c r="Q82" s="21">
        <v>2327.4307106641559</v>
      </c>
      <c r="R82" s="21">
        <v>6265.2874645022048</v>
      </c>
      <c r="S82" s="22">
        <v>0</v>
      </c>
      <c r="T82" s="18" t="s">
        <v>49</v>
      </c>
      <c r="U82" s="18" t="s">
        <v>81</v>
      </c>
      <c r="V82" s="18" t="s">
        <v>146</v>
      </c>
      <c r="W82" s="22">
        <v>22.67566943359466</v>
      </c>
      <c r="X82" s="22">
        <v>1</v>
      </c>
      <c r="Y82" s="18" t="s">
        <v>81</v>
      </c>
      <c r="Z82" s="18" t="s">
        <v>81</v>
      </c>
      <c r="AA82" s="22" t="s">
        <v>81</v>
      </c>
      <c r="AB82" s="22" t="s">
        <v>81</v>
      </c>
      <c r="AC82" s="18" t="s">
        <v>81</v>
      </c>
      <c r="AD82" s="24">
        <v>10430.807939453543</v>
      </c>
      <c r="AE82" s="25">
        <v>100.46</v>
      </c>
      <c r="AF82" s="24">
        <v>1675454.4209487783</v>
      </c>
      <c r="AG82" s="25">
        <v>99.453125</v>
      </c>
      <c r="AH82" s="26">
        <v>159.88</v>
      </c>
      <c r="AI82" s="24">
        <v>8592.7181751663611</v>
      </c>
      <c r="AJ82" s="24">
        <v>6265.2874645022048</v>
      </c>
      <c r="AK82" s="24">
        <v>2327.4307106641559</v>
      </c>
      <c r="AL82" s="24">
        <v>1667149.9105321129</v>
      </c>
      <c r="AM82" s="24">
        <v>0</v>
      </c>
      <c r="AN82" s="27" t="s">
        <v>81</v>
      </c>
    </row>
    <row r="83" spans="1:40" x14ac:dyDescent="0.15">
      <c r="A83" s="18" t="s">
        <v>79</v>
      </c>
      <c r="B83" s="18" t="s">
        <v>9</v>
      </c>
      <c r="C83" s="18" t="s">
        <v>13</v>
      </c>
      <c r="D83" s="18" t="s">
        <v>92</v>
      </c>
      <c r="E83" s="18" t="s">
        <v>109</v>
      </c>
      <c r="F83" s="18" t="s">
        <v>122</v>
      </c>
      <c r="G83" s="18" t="s">
        <v>81</v>
      </c>
      <c r="H83" s="18" t="s">
        <v>133</v>
      </c>
      <c r="I83" s="21">
        <v>6378695.970310525</v>
      </c>
      <c r="J83" s="18" t="s">
        <v>2</v>
      </c>
      <c r="K83" s="21">
        <v>0</v>
      </c>
      <c r="L83" s="18" t="s">
        <v>133</v>
      </c>
      <c r="M83" s="21">
        <v>6378695.970310525</v>
      </c>
      <c r="N83" s="18" t="s">
        <v>2</v>
      </c>
      <c r="O83" s="21">
        <v>0</v>
      </c>
      <c r="P83" s="21">
        <v>6345785.1839646883</v>
      </c>
      <c r="Q83" s="21">
        <v>5942.8394451564891</v>
      </c>
      <c r="R83" s="21">
        <v>26967.946900679795</v>
      </c>
      <c r="S83" s="22">
        <v>0</v>
      </c>
      <c r="T83" s="18" t="s">
        <v>49</v>
      </c>
      <c r="U83" s="18" t="s">
        <v>81</v>
      </c>
      <c r="V83" s="18" t="s">
        <v>146</v>
      </c>
      <c r="W83" s="22">
        <v>22.67566943359466</v>
      </c>
      <c r="X83" s="22">
        <v>1</v>
      </c>
      <c r="Y83" s="18" t="s">
        <v>81</v>
      </c>
      <c r="Z83" s="18" t="s">
        <v>81</v>
      </c>
      <c r="AA83" s="22" t="s">
        <v>81</v>
      </c>
      <c r="AB83" s="22" t="s">
        <v>81</v>
      </c>
      <c r="AC83" s="18" t="s">
        <v>81</v>
      </c>
      <c r="AD83" s="24">
        <v>39909.178203126605</v>
      </c>
      <c r="AE83" s="25">
        <v>100.59</v>
      </c>
      <c r="AF83" s="24">
        <v>6418886.7803280167</v>
      </c>
      <c r="AG83" s="25">
        <v>99.453125</v>
      </c>
      <c r="AH83" s="26">
        <v>159.88</v>
      </c>
      <c r="AI83" s="24">
        <v>32910.786345836284</v>
      </c>
      <c r="AJ83" s="24">
        <v>26967.946900679795</v>
      </c>
      <c r="AK83" s="24">
        <v>5942.8394451564891</v>
      </c>
      <c r="AL83" s="24">
        <v>6378695.970310525</v>
      </c>
      <c r="AM83" s="24">
        <v>0</v>
      </c>
      <c r="AN83" s="27" t="s">
        <v>81</v>
      </c>
    </row>
    <row r="84" spans="1:40" x14ac:dyDescent="0.15">
      <c r="A84" s="18" t="s">
        <v>79</v>
      </c>
      <c r="B84" s="18" t="s">
        <v>9</v>
      </c>
      <c r="C84" s="18" t="s">
        <v>13</v>
      </c>
      <c r="D84" s="18" t="s">
        <v>92</v>
      </c>
      <c r="E84" s="18" t="s">
        <v>109</v>
      </c>
      <c r="F84" s="18" t="s">
        <v>122</v>
      </c>
      <c r="G84" s="18" t="s">
        <v>81</v>
      </c>
      <c r="H84" s="18" t="s">
        <v>133</v>
      </c>
      <c r="I84" s="21">
        <v>10002963.86209387</v>
      </c>
      <c r="J84" s="18" t="s">
        <v>2</v>
      </c>
      <c r="K84" s="21">
        <v>0</v>
      </c>
      <c r="L84" s="18" t="s">
        <v>133</v>
      </c>
      <c r="M84" s="21">
        <v>10002963.86209387</v>
      </c>
      <c r="N84" s="18" t="s">
        <v>2</v>
      </c>
      <c r="O84" s="21">
        <v>0</v>
      </c>
      <c r="P84" s="21">
        <v>9951344.5146818459</v>
      </c>
      <c r="Q84" s="21">
        <v>8153.9439716263041</v>
      </c>
      <c r="R84" s="21">
        <v>43465.403440397255</v>
      </c>
      <c r="S84" s="22">
        <v>0</v>
      </c>
      <c r="T84" s="18" t="s">
        <v>49</v>
      </c>
      <c r="U84" s="18" t="s">
        <v>81</v>
      </c>
      <c r="V84" s="18" t="s">
        <v>146</v>
      </c>
      <c r="W84" s="22">
        <v>22.67566943359466</v>
      </c>
      <c r="X84" s="22">
        <v>1</v>
      </c>
      <c r="Y84" s="18" t="s">
        <v>81</v>
      </c>
      <c r="Z84" s="18" t="s">
        <v>81</v>
      </c>
      <c r="AA84" s="22" t="s">
        <v>81</v>
      </c>
      <c r="AB84" s="22" t="s">
        <v>81</v>
      </c>
      <c r="AC84" s="18" t="s">
        <v>81</v>
      </c>
      <c r="AD84" s="24">
        <v>62584.847636721264</v>
      </c>
      <c r="AE84" s="25">
        <v>100.16</v>
      </c>
      <c r="AF84" s="24">
        <v>10022992.60063448</v>
      </c>
      <c r="AG84" s="25">
        <v>99.453125</v>
      </c>
      <c r="AH84" s="26">
        <v>159.88</v>
      </c>
      <c r="AI84" s="24">
        <v>51619.347412023562</v>
      </c>
      <c r="AJ84" s="24">
        <v>43465.403440397255</v>
      </c>
      <c r="AK84" s="24">
        <v>8153.9439716263041</v>
      </c>
      <c r="AL84" s="24">
        <v>10002963.86209387</v>
      </c>
      <c r="AM84" s="24">
        <v>0</v>
      </c>
      <c r="AN84" s="27" t="s">
        <v>81</v>
      </c>
    </row>
    <row r="85" spans="1:40" x14ac:dyDescent="0.15">
      <c r="A85" s="18" t="s">
        <v>79</v>
      </c>
      <c r="B85" s="18" t="s">
        <v>9</v>
      </c>
      <c r="C85" s="18" t="s">
        <v>13</v>
      </c>
      <c r="D85" s="18" t="s">
        <v>92</v>
      </c>
      <c r="E85" s="18" t="s">
        <v>109</v>
      </c>
      <c r="F85" s="18" t="s">
        <v>122</v>
      </c>
      <c r="G85" s="18" t="s">
        <v>81</v>
      </c>
      <c r="H85" s="18" t="s">
        <v>133</v>
      </c>
      <c r="I85" s="21">
        <v>4494111.5599033106</v>
      </c>
      <c r="J85" s="18" t="s">
        <v>2</v>
      </c>
      <c r="K85" s="21">
        <v>0</v>
      </c>
      <c r="L85" s="18" t="s">
        <v>133</v>
      </c>
      <c r="M85" s="21">
        <v>4494111.5599033106</v>
      </c>
      <c r="N85" s="18" t="s">
        <v>2</v>
      </c>
      <c r="O85" s="21">
        <v>0</v>
      </c>
      <c r="P85" s="21">
        <v>4470893.9419702534</v>
      </c>
      <c r="Q85" s="21">
        <v>523.12769383302884</v>
      </c>
      <c r="R85" s="21">
        <v>22694.490239224546</v>
      </c>
      <c r="S85" s="22">
        <v>0</v>
      </c>
      <c r="T85" s="18" t="s">
        <v>49</v>
      </c>
      <c r="U85" s="18" t="s">
        <v>81</v>
      </c>
      <c r="V85" s="18" t="s">
        <v>146</v>
      </c>
      <c r="W85" s="22">
        <v>22.67566943359466</v>
      </c>
      <c r="X85" s="22">
        <v>1</v>
      </c>
      <c r="Y85" s="18" t="s">
        <v>81</v>
      </c>
      <c r="Z85" s="18" t="s">
        <v>81</v>
      </c>
      <c r="AA85" s="22" t="s">
        <v>81</v>
      </c>
      <c r="AB85" s="22" t="s">
        <v>81</v>
      </c>
      <c r="AC85" s="18" t="s">
        <v>81</v>
      </c>
      <c r="AD85" s="24">
        <v>28117.830097657381</v>
      </c>
      <c r="AE85" s="25">
        <v>98.9</v>
      </c>
      <c r="AF85" s="24">
        <v>4446101.7255517263</v>
      </c>
      <c r="AG85" s="25">
        <v>99.453125</v>
      </c>
      <c r="AH85" s="26">
        <v>159.88</v>
      </c>
      <c r="AI85" s="24">
        <v>23217.617933057572</v>
      </c>
      <c r="AJ85" s="24">
        <v>22694.490239224546</v>
      </c>
      <c r="AK85" s="24">
        <v>523.12769383302884</v>
      </c>
      <c r="AL85" s="24">
        <v>4494111.5599033106</v>
      </c>
      <c r="AM85" s="24">
        <v>0</v>
      </c>
      <c r="AN85" s="27" t="s">
        <v>81</v>
      </c>
    </row>
    <row r="86" spans="1:40" x14ac:dyDescent="0.15">
      <c r="A86" s="18" t="s">
        <v>79</v>
      </c>
      <c r="B86" s="18" t="s">
        <v>9</v>
      </c>
      <c r="C86" s="18" t="s">
        <v>13</v>
      </c>
      <c r="D86" s="18" t="s">
        <v>93</v>
      </c>
      <c r="E86" s="18" t="s">
        <v>110</v>
      </c>
      <c r="F86" s="18" t="s">
        <v>123</v>
      </c>
      <c r="G86" s="18" t="s">
        <v>81</v>
      </c>
      <c r="H86" s="18" t="s">
        <v>133</v>
      </c>
      <c r="I86" s="21">
        <v>5987849.2884420082</v>
      </c>
      <c r="J86" s="18" t="s">
        <v>2</v>
      </c>
      <c r="K86" s="21">
        <v>0</v>
      </c>
      <c r="L86" s="18" t="s">
        <v>133</v>
      </c>
      <c r="M86" s="21">
        <v>5987849.2884420082</v>
      </c>
      <c r="N86" s="18" t="s">
        <v>2</v>
      </c>
      <c r="O86" s="21">
        <v>0</v>
      </c>
      <c r="P86" s="21">
        <v>5895466.797115989</v>
      </c>
      <c r="Q86" s="21">
        <v>28367.262461426923</v>
      </c>
      <c r="R86" s="21">
        <v>64015.228864592413</v>
      </c>
      <c r="S86" s="22">
        <v>0</v>
      </c>
      <c r="T86" s="18" t="s">
        <v>49</v>
      </c>
      <c r="U86" s="18" t="s">
        <v>81</v>
      </c>
      <c r="V86" s="18" t="s">
        <v>146</v>
      </c>
      <c r="W86" s="22">
        <v>22.67566943359466</v>
      </c>
      <c r="X86" s="22">
        <v>1</v>
      </c>
      <c r="Y86" s="18" t="s">
        <v>81</v>
      </c>
      <c r="Z86" s="18" t="s">
        <v>81</v>
      </c>
      <c r="AA86" s="22" t="s">
        <v>81</v>
      </c>
      <c r="AB86" s="22" t="s">
        <v>81</v>
      </c>
      <c r="AC86" s="18" t="s">
        <v>81</v>
      </c>
      <c r="AD86" s="24">
        <v>37868.367954103087</v>
      </c>
      <c r="AE86" s="25">
        <v>98.84</v>
      </c>
      <c r="AF86" s="24">
        <v>5984163.585132272</v>
      </c>
      <c r="AG86" s="25">
        <v>97.375</v>
      </c>
      <c r="AH86" s="26">
        <v>159.88</v>
      </c>
      <c r="AI86" s="24">
        <v>92382.491326019343</v>
      </c>
      <c r="AJ86" s="24">
        <v>64015.228864592413</v>
      </c>
      <c r="AK86" s="24">
        <v>28367.262461426923</v>
      </c>
      <c r="AL86" s="24">
        <v>5987849.2884420082</v>
      </c>
      <c r="AM86" s="24">
        <v>0</v>
      </c>
      <c r="AN86" s="27" t="s">
        <v>81</v>
      </c>
    </row>
    <row r="87" spans="1:40" x14ac:dyDescent="0.15">
      <c r="A87" s="18" t="s">
        <v>79</v>
      </c>
      <c r="B87" s="18" t="s">
        <v>9</v>
      </c>
      <c r="C87" s="18" t="s">
        <v>13</v>
      </c>
      <c r="D87" s="18" t="s">
        <v>93</v>
      </c>
      <c r="E87" s="18" t="s">
        <v>110</v>
      </c>
      <c r="F87" s="18" t="s">
        <v>123</v>
      </c>
      <c r="G87" s="18" t="s">
        <v>81</v>
      </c>
      <c r="H87" s="18" t="s">
        <v>133</v>
      </c>
      <c r="I87" s="21">
        <v>860306.508312891</v>
      </c>
      <c r="J87" s="18" t="s">
        <v>2</v>
      </c>
      <c r="K87" s="21">
        <v>0</v>
      </c>
      <c r="L87" s="18" t="s">
        <v>133</v>
      </c>
      <c r="M87" s="21">
        <v>860306.508312891</v>
      </c>
      <c r="N87" s="18" t="s">
        <v>2</v>
      </c>
      <c r="O87" s="21">
        <v>0</v>
      </c>
      <c r="P87" s="21">
        <v>847252.80569005362</v>
      </c>
      <c r="Q87" s="21">
        <v>2574.3687507960017</v>
      </c>
      <c r="R87" s="21">
        <v>10479.333872041438</v>
      </c>
      <c r="S87" s="22">
        <v>0</v>
      </c>
      <c r="T87" s="18" t="s">
        <v>49</v>
      </c>
      <c r="U87" s="18" t="s">
        <v>81</v>
      </c>
      <c r="V87" s="18" t="s">
        <v>146</v>
      </c>
      <c r="W87" s="22">
        <v>22.67566943359466</v>
      </c>
      <c r="X87" s="22">
        <v>1</v>
      </c>
      <c r="Y87" s="18" t="s">
        <v>81</v>
      </c>
      <c r="Z87" s="18" t="s">
        <v>81</v>
      </c>
      <c r="AA87" s="22" t="s">
        <v>81</v>
      </c>
      <c r="AB87" s="22" t="s">
        <v>81</v>
      </c>
      <c r="AC87" s="18" t="s">
        <v>81</v>
      </c>
      <c r="AD87" s="24">
        <v>5442.1606640627188</v>
      </c>
      <c r="AE87" s="25">
        <v>100.36</v>
      </c>
      <c r="AF87" s="24">
        <v>873308.51040941989</v>
      </c>
      <c r="AG87" s="25">
        <v>97.375</v>
      </c>
      <c r="AH87" s="26">
        <v>159.88</v>
      </c>
      <c r="AI87" s="24">
        <v>13053.702622837438</v>
      </c>
      <c r="AJ87" s="24">
        <v>10479.333872041438</v>
      </c>
      <c r="AK87" s="24">
        <v>2574.3687507960017</v>
      </c>
      <c r="AL87" s="24">
        <v>860306.508312891</v>
      </c>
      <c r="AM87" s="24">
        <v>0</v>
      </c>
      <c r="AN87" s="27" t="s">
        <v>81</v>
      </c>
    </row>
    <row r="88" spans="1:40" x14ac:dyDescent="0.15">
      <c r="A88" s="18" t="s">
        <v>79</v>
      </c>
      <c r="B88" s="18" t="s">
        <v>9</v>
      </c>
      <c r="C88" s="18" t="s">
        <v>13</v>
      </c>
      <c r="D88" s="18" t="s">
        <v>93</v>
      </c>
      <c r="E88" s="18" t="s">
        <v>110</v>
      </c>
      <c r="F88" s="18" t="s">
        <v>123</v>
      </c>
      <c r="G88" s="18" t="s">
        <v>81</v>
      </c>
      <c r="H88" s="18" t="s">
        <v>133</v>
      </c>
      <c r="I88" s="21">
        <v>215071.46836342663</v>
      </c>
      <c r="J88" s="18" t="s">
        <v>2</v>
      </c>
      <c r="K88" s="21">
        <v>0</v>
      </c>
      <c r="L88" s="18" t="s">
        <v>133</v>
      </c>
      <c r="M88" s="21">
        <v>215071.46836342663</v>
      </c>
      <c r="N88" s="18" t="s">
        <v>2</v>
      </c>
      <c r="O88" s="21">
        <v>0</v>
      </c>
      <c r="P88" s="21">
        <v>211813.2014225134</v>
      </c>
      <c r="Q88" s="21">
        <v>518.36580325197394</v>
      </c>
      <c r="R88" s="21">
        <v>2739.901137661243</v>
      </c>
      <c r="S88" s="22">
        <v>0</v>
      </c>
      <c r="T88" s="18" t="s">
        <v>49</v>
      </c>
      <c r="U88" s="18" t="s">
        <v>81</v>
      </c>
      <c r="V88" s="18" t="s">
        <v>146</v>
      </c>
      <c r="W88" s="22">
        <v>22.67566943359466</v>
      </c>
      <c r="X88" s="22">
        <v>1</v>
      </c>
      <c r="Y88" s="18" t="s">
        <v>81</v>
      </c>
      <c r="Z88" s="18" t="s">
        <v>81</v>
      </c>
      <c r="AA88" s="22" t="s">
        <v>81</v>
      </c>
      <c r="AB88" s="22" t="s">
        <v>81</v>
      </c>
      <c r="AC88" s="18" t="s">
        <v>81</v>
      </c>
      <c r="AD88" s="24">
        <v>1360.5401660156797</v>
      </c>
      <c r="AE88" s="25">
        <v>99.41</v>
      </c>
      <c r="AF88" s="24">
        <v>216252.8707409169</v>
      </c>
      <c r="AG88" s="25">
        <v>97.375</v>
      </c>
      <c r="AH88" s="26">
        <v>159.88</v>
      </c>
      <c r="AI88" s="24">
        <v>3258.2669409132168</v>
      </c>
      <c r="AJ88" s="24">
        <v>2739.901137661243</v>
      </c>
      <c r="AK88" s="24">
        <v>518.36580325197394</v>
      </c>
      <c r="AL88" s="24">
        <v>215071.46836342663</v>
      </c>
      <c r="AM88" s="24">
        <v>0</v>
      </c>
      <c r="AN88" s="27" t="s">
        <v>81</v>
      </c>
    </row>
    <row r="89" spans="1:40" x14ac:dyDescent="0.15">
      <c r="A89" s="18" t="s">
        <v>79</v>
      </c>
      <c r="B89" s="18" t="s">
        <v>9</v>
      </c>
      <c r="C89" s="18" t="s">
        <v>13</v>
      </c>
      <c r="D89" s="18" t="s">
        <v>93</v>
      </c>
      <c r="E89" s="18" t="s">
        <v>110</v>
      </c>
      <c r="F89" s="18" t="s">
        <v>123</v>
      </c>
      <c r="G89" s="18" t="s">
        <v>81</v>
      </c>
      <c r="H89" s="18" t="s">
        <v>133</v>
      </c>
      <c r="I89" s="21">
        <v>15413941.399064897</v>
      </c>
      <c r="J89" s="18" t="s">
        <v>2</v>
      </c>
      <c r="K89" s="21">
        <v>0</v>
      </c>
      <c r="L89" s="18" t="s">
        <v>133</v>
      </c>
      <c r="M89" s="21">
        <v>15413941.399064897</v>
      </c>
      <c r="N89" s="18" t="s">
        <v>2</v>
      </c>
      <c r="O89" s="21">
        <v>0</v>
      </c>
      <c r="P89" s="21">
        <v>15179944.590235498</v>
      </c>
      <c r="Q89" s="21">
        <v>32457.27295716439</v>
      </c>
      <c r="R89" s="21">
        <v>201539.53587223467</v>
      </c>
      <c r="S89" s="22">
        <v>0</v>
      </c>
      <c r="T89" s="18" t="s">
        <v>49</v>
      </c>
      <c r="U89" s="18" t="s">
        <v>81</v>
      </c>
      <c r="V89" s="18" t="s">
        <v>146</v>
      </c>
      <c r="W89" s="22">
        <v>22.67566943359466</v>
      </c>
      <c r="X89" s="22">
        <v>1</v>
      </c>
      <c r="Y89" s="18" t="s">
        <v>81</v>
      </c>
      <c r="Z89" s="18" t="s">
        <v>81</v>
      </c>
      <c r="AA89" s="22" t="s">
        <v>81</v>
      </c>
      <c r="AB89" s="22" t="s">
        <v>81</v>
      </c>
      <c r="AC89" s="18" t="s">
        <v>81</v>
      </c>
      <c r="AD89" s="24">
        <v>97505.378564457045</v>
      </c>
      <c r="AE89" s="25">
        <v>98.99</v>
      </c>
      <c r="AF89" s="24">
        <v>15433088.734334623</v>
      </c>
      <c r="AG89" s="25">
        <v>97.375</v>
      </c>
      <c r="AH89" s="26">
        <v>159.88</v>
      </c>
      <c r="AI89" s="24">
        <v>233996.80882939906</v>
      </c>
      <c r="AJ89" s="24">
        <v>201539.53587223467</v>
      </c>
      <c r="AK89" s="24">
        <v>32457.27295716439</v>
      </c>
      <c r="AL89" s="24">
        <v>15413941.399064897</v>
      </c>
      <c r="AM89" s="24">
        <v>0</v>
      </c>
      <c r="AN89" s="27" t="s">
        <v>81</v>
      </c>
    </row>
    <row r="90" spans="1:40" x14ac:dyDescent="0.15">
      <c r="A90" s="18" t="s">
        <v>79</v>
      </c>
      <c r="B90" s="18" t="s">
        <v>9</v>
      </c>
      <c r="C90" s="18" t="s">
        <v>13</v>
      </c>
      <c r="D90" s="18" t="s">
        <v>93</v>
      </c>
      <c r="E90" s="18" t="s">
        <v>110</v>
      </c>
      <c r="F90" s="18" t="s">
        <v>123</v>
      </c>
      <c r="G90" s="18" t="s">
        <v>81</v>
      </c>
      <c r="H90" s="18" t="s">
        <v>133</v>
      </c>
      <c r="I90" s="21">
        <v>1648943.8423005741</v>
      </c>
      <c r="J90" s="18" t="s">
        <v>2</v>
      </c>
      <c r="K90" s="21">
        <v>0</v>
      </c>
      <c r="L90" s="18" t="s">
        <v>133</v>
      </c>
      <c r="M90" s="21">
        <v>1648943.8423005741</v>
      </c>
      <c r="N90" s="18" t="s">
        <v>2</v>
      </c>
      <c r="O90" s="21">
        <v>0</v>
      </c>
      <c r="P90" s="21">
        <v>1623901.0597348064</v>
      </c>
      <c r="Q90" s="21">
        <v>2192.7372342286039</v>
      </c>
      <c r="R90" s="21">
        <v>22850.045331539004</v>
      </c>
      <c r="S90" s="22">
        <v>0</v>
      </c>
      <c r="T90" s="18" t="s">
        <v>49</v>
      </c>
      <c r="U90" s="18" t="s">
        <v>81</v>
      </c>
      <c r="V90" s="18" t="s">
        <v>146</v>
      </c>
      <c r="W90" s="22">
        <v>22.67566943359466</v>
      </c>
      <c r="X90" s="22">
        <v>1</v>
      </c>
      <c r="Y90" s="18" t="s">
        <v>81</v>
      </c>
      <c r="Z90" s="18" t="s">
        <v>81</v>
      </c>
      <c r="AA90" s="22" t="s">
        <v>81</v>
      </c>
      <c r="AB90" s="22" t="s">
        <v>81</v>
      </c>
      <c r="AC90" s="18" t="s">
        <v>81</v>
      </c>
      <c r="AD90" s="24">
        <v>10430.807939453543</v>
      </c>
      <c r="AE90" s="25">
        <v>98.35</v>
      </c>
      <c r="AF90" s="24">
        <v>1640296.2490053785</v>
      </c>
      <c r="AG90" s="25">
        <v>97.375</v>
      </c>
      <c r="AH90" s="26">
        <v>159.88</v>
      </c>
      <c r="AI90" s="24">
        <v>25042.782565767608</v>
      </c>
      <c r="AJ90" s="24">
        <v>22850.045331539004</v>
      </c>
      <c r="AK90" s="24">
        <v>2192.7372342286039</v>
      </c>
      <c r="AL90" s="24">
        <v>1648943.8423005741</v>
      </c>
      <c r="AM90" s="24">
        <v>0</v>
      </c>
      <c r="AN90" s="27" t="s">
        <v>81</v>
      </c>
    </row>
    <row r="91" spans="1:40" x14ac:dyDescent="0.15">
      <c r="A91" s="18" t="s">
        <v>79</v>
      </c>
      <c r="B91" s="18" t="s">
        <v>9</v>
      </c>
      <c r="C91" s="18" t="s">
        <v>13</v>
      </c>
      <c r="D91" s="18" t="s">
        <v>93</v>
      </c>
      <c r="E91" s="18" t="s">
        <v>110</v>
      </c>
      <c r="F91" s="18" t="s">
        <v>123</v>
      </c>
      <c r="G91" s="18" t="s">
        <v>81</v>
      </c>
      <c r="H91" s="18" t="s">
        <v>133</v>
      </c>
      <c r="I91" s="21">
        <v>6309024.2957057226</v>
      </c>
      <c r="J91" s="18" t="s">
        <v>2</v>
      </c>
      <c r="K91" s="21">
        <v>0</v>
      </c>
      <c r="L91" s="18" t="s">
        <v>133</v>
      </c>
      <c r="M91" s="21">
        <v>6309024.2957057226</v>
      </c>
      <c r="N91" s="18" t="s">
        <v>2</v>
      </c>
      <c r="O91" s="21">
        <v>0</v>
      </c>
      <c r="P91" s="21">
        <v>6213186.4858714119</v>
      </c>
      <c r="Q91" s="21">
        <v>5591.8200823244433</v>
      </c>
      <c r="R91" s="21">
        <v>90245.989751986053</v>
      </c>
      <c r="S91" s="22">
        <v>0</v>
      </c>
      <c r="T91" s="18" t="s">
        <v>49</v>
      </c>
      <c r="U91" s="18" t="s">
        <v>81</v>
      </c>
      <c r="V91" s="18" t="s">
        <v>146</v>
      </c>
      <c r="W91" s="22">
        <v>22.67566943359466</v>
      </c>
      <c r="X91" s="22">
        <v>1</v>
      </c>
      <c r="Y91" s="18" t="s">
        <v>81</v>
      </c>
      <c r="Z91" s="18" t="s">
        <v>81</v>
      </c>
      <c r="AA91" s="22" t="s">
        <v>81</v>
      </c>
      <c r="AB91" s="22" t="s">
        <v>81</v>
      </c>
      <c r="AC91" s="18" t="s">
        <v>81</v>
      </c>
      <c r="AD91" s="24">
        <v>39909.178203126605</v>
      </c>
      <c r="AE91" s="25">
        <v>98.49</v>
      </c>
      <c r="AF91" s="24">
        <v>6284477.8835438564</v>
      </c>
      <c r="AG91" s="25">
        <v>97.375</v>
      </c>
      <c r="AH91" s="26">
        <v>159.88</v>
      </c>
      <c r="AI91" s="24">
        <v>95837.809834310494</v>
      </c>
      <c r="AJ91" s="24">
        <v>90245.989751986053</v>
      </c>
      <c r="AK91" s="24">
        <v>5591.8200823244433</v>
      </c>
      <c r="AL91" s="24">
        <v>6309024.2957057226</v>
      </c>
      <c r="AM91" s="24">
        <v>0</v>
      </c>
      <c r="AN91" s="27" t="s">
        <v>81</v>
      </c>
    </row>
    <row r="92" spans="1:40" x14ac:dyDescent="0.15">
      <c r="A92" s="18" t="s">
        <v>79</v>
      </c>
      <c r="B92" s="18" t="s">
        <v>9</v>
      </c>
      <c r="C92" s="18" t="s">
        <v>13</v>
      </c>
      <c r="D92" s="18" t="s">
        <v>93</v>
      </c>
      <c r="E92" s="18" t="s">
        <v>110</v>
      </c>
      <c r="F92" s="18" t="s">
        <v>123</v>
      </c>
      <c r="G92" s="18" t="s">
        <v>81</v>
      </c>
      <c r="H92" s="18" t="s">
        <v>133</v>
      </c>
      <c r="I92" s="21">
        <v>9893707.9516289234</v>
      </c>
      <c r="J92" s="18" t="s">
        <v>2</v>
      </c>
      <c r="K92" s="21">
        <v>0</v>
      </c>
      <c r="L92" s="18" t="s">
        <v>133</v>
      </c>
      <c r="M92" s="21">
        <v>9893707.9516289234</v>
      </c>
      <c r="N92" s="18" t="s">
        <v>2</v>
      </c>
      <c r="O92" s="21">
        <v>0</v>
      </c>
      <c r="P92" s="21">
        <v>9743406.1316521447</v>
      </c>
      <c r="Q92" s="21">
        <v>7674.1268064114411</v>
      </c>
      <c r="R92" s="21">
        <v>142627.69317036707</v>
      </c>
      <c r="S92" s="22">
        <v>0</v>
      </c>
      <c r="T92" s="18" t="s">
        <v>49</v>
      </c>
      <c r="U92" s="18" t="s">
        <v>81</v>
      </c>
      <c r="V92" s="18" t="s">
        <v>146</v>
      </c>
      <c r="W92" s="22">
        <v>22.67566943359466</v>
      </c>
      <c r="X92" s="22">
        <v>1</v>
      </c>
      <c r="Y92" s="18" t="s">
        <v>81</v>
      </c>
      <c r="Z92" s="18" t="s">
        <v>81</v>
      </c>
      <c r="AA92" s="22" t="s">
        <v>81</v>
      </c>
      <c r="AB92" s="22" t="s">
        <v>81</v>
      </c>
      <c r="AC92" s="18" t="s">
        <v>81</v>
      </c>
      <c r="AD92" s="24">
        <v>62584.847636721264</v>
      </c>
      <c r="AE92" s="25">
        <v>98.06</v>
      </c>
      <c r="AF92" s="24">
        <v>9812606.1523327287</v>
      </c>
      <c r="AG92" s="25">
        <v>97.375</v>
      </c>
      <c r="AH92" s="26">
        <v>159.88</v>
      </c>
      <c r="AI92" s="24">
        <v>150301.8199767785</v>
      </c>
      <c r="AJ92" s="24">
        <v>142627.69317036707</v>
      </c>
      <c r="AK92" s="24">
        <v>7674.1268064114411</v>
      </c>
      <c r="AL92" s="24">
        <v>9893707.9516289234</v>
      </c>
      <c r="AM92" s="24">
        <v>0</v>
      </c>
      <c r="AN92" s="27" t="s">
        <v>81</v>
      </c>
    </row>
    <row r="93" spans="1:40" x14ac:dyDescent="0.15">
      <c r="A93" s="18" t="s">
        <v>79</v>
      </c>
      <c r="B93" s="18" t="s">
        <v>9</v>
      </c>
      <c r="C93" s="18" t="s">
        <v>13</v>
      </c>
      <c r="D93" s="18" t="s">
        <v>93</v>
      </c>
      <c r="E93" s="18" t="s">
        <v>110</v>
      </c>
      <c r="F93" s="18" t="s">
        <v>123</v>
      </c>
      <c r="G93" s="18" t="s">
        <v>81</v>
      </c>
      <c r="H93" s="18" t="s">
        <v>133</v>
      </c>
      <c r="I93" s="21">
        <v>4445024.1777402423</v>
      </c>
      <c r="J93" s="18" t="s">
        <v>2</v>
      </c>
      <c r="K93" s="21">
        <v>0</v>
      </c>
      <c r="L93" s="18" t="s">
        <v>133</v>
      </c>
      <c r="M93" s="21">
        <v>4445024.1777402423</v>
      </c>
      <c r="N93" s="18" t="s">
        <v>2</v>
      </c>
      <c r="O93" s="21">
        <v>0</v>
      </c>
      <c r="P93" s="21">
        <v>4377472.4514707867</v>
      </c>
      <c r="Q93" s="21">
        <v>492.28878340334012</v>
      </c>
      <c r="R93" s="21">
        <v>67059.437486052499</v>
      </c>
      <c r="S93" s="22">
        <v>0</v>
      </c>
      <c r="T93" s="18" t="s">
        <v>49</v>
      </c>
      <c r="U93" s="18" t="s">
        <v>81</v>
      </c>
      <c r="V93" s="18" t="s">
        <v>146</v>
      </c>
      <c r="W93" s="22">
        <v>22.67566943359466</v>
      </c>
      <c r="X93" s="22">
        <v>1</v>
      </c>
      <c r="Y93" s="18" t="s">
        <v>81</v>
      </c>
      <c r="Z93" s="18" t="s">
        <v>81</v>
      </c>
      <c r="AA93" s="22" t="s">
        <v>81</v>
      </c>
      <c r="AB93" s="22" t="s">
        <v>81</v>
      </c>
      <c r="AC93" s="18" t="s">
        <v>81</v>
      </c>
      <c r="AD93" s="24">
        <v>28117.830097657381</v>
      </c>
      <c r="AE93" s="25">
        <v>96.82</v>
      </c>
      <c r="AF93" s="24">
        <v>4352582.2761603063</v>
      </c>
      <c r="AG93" s="25">
        <v>97.375</v>
      </c>
      <c r="AH93" s="26">
        <v>159.88</v>
      </c>
      <c r="AI93" s="24">
        <v>67551.726269455845</v>
      </c>
      <c r="AJ93" s="24">
        <v>67059.437486052499</v>
      </c>
      <c r="AK93" s="24">
        <v>492.28878340334012</v>
      </c>
      <c r="AL93" s="24">
        <v>4445024.1777402423</v>
      </c>
      <c r="AM93" s="24">
        <v>0</v>
      </c>
      <c r="AN93" s="27" t="s">
        <v>81</v>
      </c>
    </row>
    <row r="94" spans="1:40" x14ac:dyDescent="0.15">
      <c r="A94" s="18" t="s">
        <v>79</v>
      </c>
      <c r="B94" s="18" t="s">
        <v>9</v>
      </c>
      <c r="C94" s="18" t="s">
        <v>13</v>
      </c>
      <c r="D94" s="18" t="s">
        <v>94</v>
      </c>
      <c r="E94" s="18" t="s">
        <v>111</v>
      </c>
      <c r="F94" s="18" t="s">
        <v>124</v>
      </c>
      <c r="G94" s="18" t="s">
        <v>81</v>
      </c>
      <c r="H94" s="18" t="s">
        <v>133</v>
      </c>
      <c r="I94" s="21">
        <v>519330.87974306772</v>
      </c>
      <c r="J94" s="18" t="s">
        <v>2</v>
      </c>
      <c r="K94" s="21">
        <v>0</v>
      </c>
      <c r="L94" s="18" t="s">
        <v>133</v>
      </c>
      <c r="M94" s="21">
        <v>519330.87974306772</v>
      </c>
      <c r="N94" s="18" t="s">
        <v>2</v>
      </c>
      <c r="O94" s="21">
        <v>0</v>
      </c>
      <c r="P94" s="21">
        <v>516574.65212341433</v>
      </c>
      <c r="Q94" s="21">
        <v>1683.6684554444037</v>
      </c>
      <c r="R94" s="21">
        <v>1072.5591642090276</v>
      </c>
      <c r="S94" s="22">
        <v>0</v>
      </c>
      <c r="T94" s="18" t="s">
        <v>49</v>
      </c>
      <c r="U94" s="18" t="s">
        <v>81</v>
      </c>
      <c r="V94" s="18" t="s">
        <v>146</v>
      </c>
      <c r="W94" s="22">
        <v>22.67566943359466</v>
      </c>
      <c r="X94" s="22">
        <v>1</v>
      </c>
      <c r="Y94" s="18" t="s">
        <v>81</v>
      </c>
      <c r="Z94" s="18" t="s">
        <v>81</v>
      </c>
      <c r="AA94" s="22" t="s">
        <v>81</v>
      </c>
      <c r="AB94" s="22" t="s">
        <v>81</v>
      </c>
      <c r="AC94" s="18" t="s">
        <v>81</v>
      </c>
      <c r="AD94" s="24">
        <v>3174.5937207032525</v>
      </c>
      <c r="AE94" s="25">
        <v>104.99</v>
      </c>
      <c r="AF94" s="24">
        <v>532880.95276980661</v>
      </c>
      <c r="AG94" s="25">
        <v>101.77734</v>
      </c>
      <c r="AH94" s="26">
        <v>159.88</v>
      </c>
      <c r="AI94" s="24">
        <v>2756.2276196534312</v>
      </c>
      <c r="AJ94" s="24">
        <v>1072.5591642090276</v>
      </c>
      <c r="AK94" s="24">
        <v>1683.6684554444037</v>
      </c>
      <c r="AL94" s="24">
        <v>519330.87974306778</v>
      </c>
      <c r="AM94" s="24">
        <v>0</v>
      </c>
      <c r="AN94" s="27" t="s">
        <v>81</v>
      </c>
    </row>
    <row r="95" spans="1:40" x14ac:dyDescent="0.15">
      <c r="A95" s="18" t="s">
        <v>79</v>
      </c>
      <c r="B95" s="18" t="s">
        <v>9</v>
      </c>
      <c r="C95" s="18" t="s">
        <v>13</v>
      </c>
      <c r="D95" s="18" t="s">
        <v>94</v>
      </c>
      <c r="E95" s="18" t="s">
        <v>111</v>
      </c>
      <c r="F95" s="18" t="s">
        <v>124</v>
      </c>
      <c r="G95" s="18" t="s">
        <v>81</v>
      </c>
      <c r="H95" s="18" t="s">
        <v>133</v>
      </c>
      <c r="I95" s="21">
        <v>1112867.8877075741</v>
      </c>
      <c r="J95" s="18" t="s">
        <v>2</v>
      </c>
      <c r="K95" s="21">
        <v>0</v>
      </c>
      <c r="L95" s="18" t="s">
        <v>133</v>
      </c>
      <c r="M95" s="21">
        <v>1112867.8877075741</v>
      </c>
      <c r="N95" s="18" t="s">
        <v>2</v>
      </c>
      <c r="O95" s="21">
        <v>0</v>
      </c>
      <c r="P95" s="21">
        <v>1106946.3633916851</v>
      </c>
      <c r="Q95" s="21">
        <v>2541.7157868116255</v>
      </c>
      <c r="R95" s="21">
        <v>3379.8085290772842</v>
      </c>
      <c r="S95" s="22">
        <v>0</v>
      </c>
      <c r="T95" s="18" t="s">
        <v>49</v>
      </c>
      <c r="U95" s="18" t="s">
        <v>81</v>
      </c>
      <c r="V95" s="18" t="s">
        <v>146</v>
      </c>
      <c r="W95" s="22">
        <v>22.67566943359466</v>
      </c>
      <c r="X95" s="22">
        <v>1</v>
      </c>
      <c r="Y95" s="18" t="s">
        <v>81</v>
      </c>
      <c r="Z95" s="18" t="s">
        <v>81</v>
      </c>
      <c r="AA95" s="22" t="s">
        <v>81</v>
      </c>
      <c r="AB95" s="22" t="s">
        <v>81</v>
      </c>
      <c r="AC95" s="18" t="s">
        <v>81</v>
      </c>
      <c r="AD95" s="24">
        <v>6802.7008300783982</v>
      </c>
      <c r="AE95" s="25">
        <v>103.54</v>
      </c>
      <c r="AF95" s="24">
        <v>1126157.6440492151</v>
      </c>
      <c r="AG95" s="25">
        <v>101.77734</v>
      </c>
      <c r="AH95" s="26">
        <v>159.88</v>
      </c>
      <c r="AI95" s="24">
        <v>5921.5243158889098</v>
      </c>
      <c r="AJ95" s="24">
        <v>3379.8085290772842</v>
      </c>
      <c r="AK95" s="24">
        <v>2541.7157868116255</v>
      </c>
      <c r="AL95" s="24">
        <v>1112867.8877075741</v>
      </c>
      <c r="AM95" s="24">
        <v>0</v>
      </c>
      <c r="AN95" s="27" t="s">
        <v>81</v>
      </c>
    </row>
    <row r="96" spans="1:40" x14ac:dyDescent="0.15">
      <c r="A96" s="18" t="s">
        <v>79</v>
      </c>
      <c r="B96" s="18" t="s">
        <v>9</v>
      </c>
      <c r="C96" s="18" t="s">
        <v>13</v>
      </c>
      <c r="D96" s="18" t="s">
        <v>94</v>
      </c>
      <c r="E96" s="18" t="s">
        <v>111</v>
      </c>
      <c r="F96" s="18" t="s">
        <v>124</v>
      </c>
      <c r="G96" s="18" t="s">
        <v>81</v>
      </c>
      <c r="H96" s="18" t="s">
        <v>133</v>
      </c>
      <c r="I96" s="21">
        <v>111283.79558239217</v>
      </c>
      <c r="J96" s="18" t="s">
        <v>2</v>
      </c>
      <c r="K96" s="21">
        <v>0</v>
      </c>
      <c r="L96" s="18" t="s">
        <v>133</v>
      </c>
      <c r="M96" s="21">
        <v>111283.79558239217</v>
      </c>
      <c r="N96" s="18" t="s">
        <v>2</v>
      </c>
      <c r="O96" s="21">
        <v>0</v>
      </c>
      <c r="P96" s="21">
        <v>110694.68169050738</v>
      </c>
      <c r="Q96" s="21">
        <v>156.68887578613911</v>
      </c>
      <c r="R96" s="21">
        <v>432.42501609865019</v>
      </c>
      <c r="S96" s="22">
        <v>0</v>
      </c>
      <c r="T96" s="18" t="s">
        <v>49</v>
      </c>
      <c r="U96" s="18" t="s">
        <v>81</v>
      </c>
      <c r="V96" s="18" t="s">
        <v>146</v>
      </c>
      <c r="W96" s="22">
        <v>22.67566943359466</v>
      </c>
      <c r="X96" s="22">
        <v>1</v>
      </c>
      <c r="Y96" s="18" t="s">
        <v>81</v>
      </c>
      <c r="Z96" s="18" t="s">
        <v>81</v>
      </c>
      <c r="AA96" s="22" t="s">
        <v>81</v>
      </c>
      <c r="AB96" s="22" t="s">
        <v>81</v>
      </c>
      <c r="AC96" s="18" t="s">
        <v>81</v>
      </c>
      <c r="AD96" s="24">
        <v>680.27008300783984</v>
      </c>
      <c r="AE96" s="25">
        <v>102.82</v>
      </c>
      <c r="AF96" s="24">
        <v>111833.68056615684</v>
      </c>
      <c r="AG96" s="25">
        <v>101.77734</v>
      </c>
      <c r="AH96" s="26">
        <v>159.88</v>
      </c>
      <c r="AI96" s="24">
        <v>589.11389188478927</v>
      </c>
      <c r="AJ96" s="24">
        <v>432.42501609865019</v>
      </c>
      <c r="AK96" s="24">
        <v>156.68887578613911</v>
      </c>
      <c r="AL96" s="24">
        <v>111283.79558239217</v>
      </c>
      <c r="AM96" s="24">
        <v>0</v>
      </c>
      <c r="AN96" s="27" t="s">
        <v>81</v>
      </c>
    </row>
    <row r="97" spans="1:40" x14ac:dyDescent="0.15">
      <c r="A97" s="18" t="s">
        <v>79</v>
      </c>
      <c r="B97" s="18" t="s">
        <v>9</v>
      </c>
      <c r="C97" s="18" t="s">
        <v>13</v>
      </c>
      <c r="D97" s="18" t="s">
        <v>94</v>
      </c>
      <c r="E97" s="18" t="s">
        <v>111</v>
      </c>
      <c r="F97" s="18" t="s">
        <v>124</v>
      </c>
      <c r="G97" s="18" t="s">
        <v>81</v>
      </c>
      <c r="H97" s="18" t="s">
        <v>133</v>
      </c>
      <c r="I97" s="21">
        <v>445151.50881156087</v>
      </c>
      <c r="J97" s="18" t="s">
        <v>2</v>
      </c>
      <c r="K97" s="21">
        <v>0</v>
      </c>
      <c r="L97" s="18" t="s">
        <v>133</v>
      </c>
      <c r="M97" s="21">
        <v>445151.50881156087</v>
      </c>
      <c r="N97" s="18" t="s">
        <v>2</v>
      </c>
      <c r="O97" s="21">
        <v>0</v>
      </c>
      <c r="P97" s="21">
        <v>442778.5000053352</v>
      </c>
      <c r="Q97" s="21">
        <v>426.30258535157964</v>
      </c>
      <c r="R97" s="21">
        <v>1946.7062208741017</v>
      </c>
      <c r="S97" s="22">
        <v>0</v>
      </c>
      <c r="T97" s="18" t="s">
        <v>49</v>
      </c>
      <c r="U97" s="18" t="s">
        <v>81</v>
      </c>
      <c r="V97" s="18" t="s">
        <v>146</v>
      </c>
      <c r="W97" s="22">
        <v>22.67566943359466</v>
      </c>
      <c r="X97" s="22">
        <v>1</v>
      </c>
      <c r="Y97" s="18" t="s">
        <v>81</v>
      </c>
      <c r="Z97" s="18" t="s">
        <v>81</v>
      </c>
      <c r="AA97" s="22" t="s">
        <v>81</v>
      </c>
      <c r="AB97" s="22" t="s">
        <v>81</v>
      </c>
      <c r="AC97" s="18" t="s">
        <v>81</v>
      </c>
      <c r="AD97" s="24">
        <v>2721.0803320313594</v>
      </c>
      <c r="AE97" s="25">
        <v>102.97</v>
      </c>
      <c r="AF97" s="24">
        <v>447991.18289472989</v>
      </c>
      <c r="AG97" s="25">
        <v>101.77734</v>
      </c>
      <c r="AH97" s="26">
        <v>159.88</v>
      </c>
      <c r="AI97" s="24">
        <v>2373.0088062256814</v>
      </c>
      <c r="AJ97" s="24">
        <v>1946.7062208741017</v>
      </c>
      <c r="AK97" s="24">
        <v>426.30258535157964</v>
      </c>
      <c r="AL97" s="24">
        <v>445151.50881156087</v>
      </c>
      <c r="AM97" s="24">
        <v>0</v>
      </c>
      <c r="AN97" s="27" t="s">
        <v>81</v>
      </c>
    </row>
    <row r="98" spans="1:40" x14ac:dyDescent="0.15">
      <c r="A98" s="18" t="s">
        <v>79</v>
      </c>
      <c r="B98" s="18" t="s">
        <v>9</v>
      </c>
      <c r="C98" s="18" t="s">
        <v>13</v>
      </c>
      <c r="D98" s="18" t="s">
        <v>94</v>
      </c>
      <c r="E98" s="18" t="s">
        <v>111</v>
      </c>
      <c r="F98" s="18" t="s">
        <v>124</v>
      </c>
      <c r="G98" s="18" t="s">
        <v>81</v>
      </c>
      <c r="H98" s="18" t="s">
        <v>133</v>
      </c>
      <c r="I98" s="21">
        <v>741923.18738753465</v>
      </c>
      <c r="J98" s="18" t="s">
        <v>2</v>
      </c>
      <c r="K98" s="21">
        <v>0</v>
      </c>
      <c r="L98" s="18" t="s">
        <v>133</v>
      </c>
      <c r="M98" s="21">
        <v>741923.18738753465</v>
      </c>
      <c r="N98" s="18" t="s">
        <v>2</v>
      </c>
      <c r="O98" s="21">
        <v>0</v>
      </c>
      <c r="P98" s="21">
        <v>737964.01550442912</v>
      </c>
      <c r="Q98" s="21">
        <v>624.26117950686103</v>
      </c>
      <c r="R98" s="21">
        <v>3334.9107035987668</v>
      </c>
      <c r="S98" s="22">
        <v>0</v>
      </c>
      <c r="T98" s="18" t="s">
        <v>49</v>
      </c>
      <c r="U98" s="18" t="s">
        <v>81</v>
      </c>
      <c r="V98" s="18" t="s">
        <v>146</v>
      </c>
      <c r="W98" s="22">
        <v>22.67566943359466</v>
      </c>
      <c r="X98" s="22">
        <v>1</v>
      </c>
      <c r="Y98" s="18" t="s">
        <v>81</v>
      </c>
      <c r="Z98" s="18" t="s">
        <v>81</v>
      </c>
      <c r="AA98" s="22" t="s">
        <v>81</v>
      </c>
      <c r="AB98" s="22" t="s">
        <v>81</v>
      </c>
      <c r="AC98" s="18" t="s">
        <v>81</v>
      </c>
      <c r="AD98" s="24">
        <v>4535.1338867189324</v>
      </c>
      <c r="AE98" s="25">
        <v>102.5</v>
      </c>
      <c r="AF98" s="24">
        <v>743253.56891320366</v>
      </c>
      <c r="AG98" s="25">
        <v>101.77734</v>
      </c>
      <c r="AH98" s="26">
        <v>159.88</v>
      </c>
      <c r="AI98" s="24">
        <v>3959.1718831056278</v>
      </c>
      <c r="AJ98" s="24">
        <v>3334.9107035987668</v>
      </c>
      <c r="AK98" s="24">
        <v>624.26117950686103</v>
      </c>
      <c r="AL98" s="24">
        <v>741923.18738753477</v>
      </c>
      <c r="AM98" s="24">
        <v>0</v>
      </c>
      <c r="AN98" s="27" t="s">
        <v>81</v>
      </c>
    </row>
    <row r="99" spans="1:40" x14ac:dyDescent="0.15">
      <c r="A99" s="18" t="s">
        <v>79</v>
      </c>
      <c r="B99" s="18" t="s">
        <v>9</v>
      </c>
      <c r="C99" s="18" t="s">
        <v>13</v>
      </c>
      <c r="D99" s="18" t="s">
        <v>94</v>
      </c>
      <c r="E99" s="18" t="s">
        <v>111</v>
      </c>
      <c r="F99" s="18" t="s">
        <v>124</v>
      </c>
      <c r="G99" s="18" t="s">
        <v>81</v>
      </c>
      <c r="H99" s="18" t="s">
        <v>133</v>
      </c>
      <c r="I99" s="21">
        <v>296771.22506258514</v>
      </c>
      <c r="J99" s="18" t="s">
        <v>2</v>
      </c>
      <c r="K99" s="21">
        <v>0</v>
      </c>
      <c r="L99" s="18" t="s">
        <v>133</v>
      </c>
      <c r="M99" s="21">
        <v>296771.22506258514</v>
      </c>
      <c r="N99" s="18" t="s">
        <v>2</v>
      </c>
      <c r="O99" s="21">
        <v>0</v>
      </c>
      <c r="P99" s="21">
        <v>295185.51549909392</v>
      </c>
      <c r="Q99" s="21">
        <v>35.600801010743616</v>
      </c>
      <c r="R99" s="21">
        <v>1550.1087624805311</v>
      </c>
      <c r="S99" s="22">
        <v>0</v>
      </c>
      <c r="T99" s="18" t="s">
        <v>49</v>
      </c>
      <c r="U99" s="18" t="s">
        <v>81</v>
      </c>
      <c r="V99" s="18" t="s">
        <v>146</v>
      </c>
      <c r="W99" s="22">
        <v>22.67566943359466</v>
      </c>
      <c r="X99" s="22">
        <v>1</v>
      </c>
      <c r="Y99" s="18" t="s">
        <v>81</v>
      </c>
      <c r="Z99" s="18" t="s">
        <v>81</v>
      </c>
      <c r="AA99" s="22" t="s">
        <v>81</v>
      </c>
      <c r="AB99" s="22" t="s">
        <v>81</v>
      </c>
      <c r="AC99" s="18" t="s">
        <v>81</v>
      </c>
      <c r="AD99" s="24">
        <v>1814.0535546875728</v>
      </c>
      <c r="AE99" s="25">
        <v>101.22</v>
      </c>
      <c r="AF99" s="24">
        <v>293593.68350485555</v>
      </c>
      <c r="AG99" s="25">
        <v>101.77734</v>
      </c>
      <c r="AH99" s="26">
        <v>159.88</v>
      </c>
      <c r="AI99" s="24">
        <v>1585.7095634912746</v>
      </c>
      <c r="AJ99" s="24">
        <v>1550.1087624805311</v>
      </c>
      <c r="AK99" s="24">
        <v>35.600801010743616</v>
      </c>
      <c r="AL99" s="24">
        <v>296771.2250625852</v>
      </c>
      <c r="AM99" s="24">
        <v>0</v>
      </c>
      <c r="AN99" s="27" t="s">
        <v>81</v>
      </c>
    </row>
    <row r="100" spans="1:40" x14ac:dyDescent="0.15">
      <c r="A100" s="18" t="s">
        <v>79</v>
      </c>
      <c r="B100" s="18" t="s">
        <v>9</v>
      </c>
      <c r="C100" s="18" t="s">
        <v>13</v>
      </c>
      <c r="D100" s="18" t="s">
        <v>95</v>
      </c>
      <c r="E100" s="18" t="s">
        <v>112</v>
      </c>
      <c r="F100" s="18" t="s">
        <v>125</v>
      </c>
      <c r="G100" s="18" t="s">
        <v>81</v>
      </c>
      <c r="H100" s="18" t="s">
        <v>133</v>
      </c>
      <c r="I100" s="21">
        <v>2363370.512932932</v>
      </c>
      <c r="J100" s="18" t="s">
        <v>2</v>
      </c>
      <c r="K100" s="21">
        <v>0</v>
      </c>
      <c r="L100" s="18" t="s">
        <v>133</v>
      </c>
      <c r="M100" s="21">
        <v>2363370.512932932</v>
      </c>
      <c r="N100" s="18" t="s">
        <v>2</v>
      </c>
      <c r="O100" s="21">
        <v>0</v>
      </c>
      <c r="P100" s="21">
        <v>2351255.356267951</v>
      </c>
      <c r="Q100" s="21">
        <v>7409.9552575100633</v>
      </c>
      <c r="R100" s="21">
        <v>4705.2014074708923</v>
      </c>
      <c r="S100" s="22">
        <v>0</v>
      </c>
      <c r="T100" s="18" t="s">
        <v>49</v>
      </c>
      <c r="U100" s="18" t="s">
        <v>81</v>
      </c>
      <c r="V100" s="18" t="s">
        <v>146</v>
      </c>
      <c r="W100" s="22">
        <v>22.67566943359466</v>
      </c>
      <c r="X100" s="22">
        <v>1</v>
      </c>
      <c r="Y100" s="18" t="s">
        <v>81</v>
      </c>
      <c r="Z100" s="18" t="s">
        <v>81</v>
      </c>
      <c r="AA100" s="22" t="s">
        <v>81</v>
      </c>
      <c r="AB100" s="22" t="s">
        <v>81</v>
      </c>
      <c r="AC100" s="18" t="s">
        <v>81</v>
      </c>
      <c r="AD100" s="24">
        <v>14965.941826172477</v>
      </c>
      <c r="AE100" s="25">
        <v>101.31</v>
      </c>
      <c r="AF100" s="24">
        <v>2424099.8105399022</v>
      </c>
      <c r="AG100" s="25">
        <v>98.265625</v>
      </c>
      <c r="AH100" s="26">
        <v>159.88</v>
      </c>
      <c r="AI100" s="24">
        <v>12115.156664980956</v>
      </c>
      <c r="AJ100" s="24">
        <v>4705.2014074708923</v>
      </c>
      <c r="AK100" s="24">
        <v>7409.9552575100633</v>
      </c>
      <c r="AL100" s="24">
        <v>2363370.512932932</v>
      </c>
      <c r="AM100" s="24">
        <v>0</v>
      </c>
      <c r="AN100" s="27" t="s">
        <v>81</v>
      </c>
    </row>
    <row r="101" spans="1:40" x14ac:dyDescent="0.15">
      <c r="A101" s="18" t="s">
        <v>79</v>
      </c>
      <c r="B101" s="18" t="s">
        <v>9</v>
      </c>
      <c r="C101" s="18" t="s">
        <v>13</v>
      </c>
      <c r="D101" s="18" t="s">
        <v>95</v>
      </c>
      <c r="E101" s="18" t="s">
        <v>112</v>
      </c>
      <c r="F101" s="18" t="s">
        <v>125</v>
      </c>
      <c r="G101" s="18" t="s">
        <v>81</v>
      </c>
      <c r="H101" s="18" t="s">
        <v>133</v>
      </c>
      <c r="I101" s="21">
        <v>71607.042990959904</v>
      </c>
      <c r="J101" s="18" t="s">
        <v>2</v>
      </c>
      <c r="K101" s="21">
        <v>0</v>
      </c>
      <c r="L101" s="18" t="s">
        <v>133</v>
      </c>
      <c r="M101" s="21">
        <v>71607.042990959904</v>
      </c>
      <c r="N101" s="18" t="s">
        <v>2</v>
      </c>
      <c r="O101" s="21">
        <v>0</v>
      </c>
      <c r="P101" s="21">
        <v>71250.127954075127</v>
      </c>
      <c r="Q101" s="21">
        <v>175.50968141602269</v>
      </c>
      <c r="R101" s="21">
        <v>181.40535546875728</v>
      </c>
      <c r="S101" s="22">
        <v>0</v>
      </c>
      <c r="T101" s="18" t="s">
        <v>49</v>
      </c>
      <c r="U101" s="18" t="s">
        <v>81</v>
      </c>
      <c r="V101" s="18" t="s">
        <v>146</v>
      </c>
      <c r="W101" s="22">
        <v>22.67566943359466</v>
      </c>
      <c r="X101" s="22">
        <v>1</v>
      </c>
      <c r="Y101" s="18" t="s">
        <v>81</v>
      </c>
      <c r="Z101" s="18" t="s">
        <v>81</v>
      </c>
      <c r="AA101" s="22" t="s">
        <v>81</v>
      </c>
      <c r="AB101" s="22" t="s">
        <v>81</v>
      </c>
      <c r="AC101" s="18" t="s">
        <v>81</v>
      </c>
      <c r="AD101" s="24">
        <v>453.51338867189321</v>
      </c>
      <c r="AE101" s="25">
        <v>100.34</v>
      </c>
      <c r="AF101" s="24">
        <v>72760.100781658199</v>
      </c>
      <c r="AG101" s="25">
        <v>98.265625</v>
      </c>
      <c r="AH101" s="26">
        <v>159.88</v>
      </c>
      <c r="AI101" s="24">
        <v>356.91503688477997</v>
      </c>
      <c r="AJ101" s="24">
        <v>181.40535546875728</v>
      </c>
      <c r="AK101" s="24">
        <v>175.50968141602269</v>
      </c>
      <c r="AL101" s="24">
        <v>71607.042990959904</v>
      </c>
      <c r="AM101" s="24">
        <v>0</v>
      </c>
      <c r="AN101" s="27" t="s">
        <v>81</v>
      </c>
    </row>
    <row r="102" spans="1:40" x14ac:dyDescent="0.15">
      <c r="A102" s="18" t="s">
        <v>79</v>
      </c>
      <c r="B102" s="18" t="s">
        <v>9</v>
      </c>
      <c r="C102" s="18" t="s">
        <v>13</v>
      </c>
      <c r="D102" s="18" t="s">
        <v>95</v>
      </c>
      <c r="E102" s="18" t="s">
        <v>112</v>
      </c>
      <c r="F102" s="18" t="s">
        <v>125</v>
      </c>
      <c r="G102" s="18" t="s">
        <v>81</v>
      </c>
      <c r="H102" s="18" t="s">
        <v>133</v>
      </c>
      <c r="I102" s="21">
        <v>5406733.3319231421</v>
      </c>
      <c r="J102" s="18" t="s">
        <v>2</v>
      </c>
      <c r="K102" s="21">
        <v>0</v>
      </c>
      <c r="L102" s="18" t="s">
        <v>133</v>
      </c>
      <c r="M102" s="21">
        <v>5406733.3319231421</v>
      </c>
      <c r="N102" s="18" t="s">
        <v>2</v>
      </c>
      <c r="O102" s="21">
        <v>0</v>
      </c>
      <c r="P102" s="21">
        <v>5379387.381613004</v>
      </c>
      <c r="Q102" s="21">
        <v>11751.212170571762</v>
      </c>
      <c r="R102" s="21">
        <v>15594.738139566056</v>
      </c>
      <c r="S102" s="22">
        <v>0</v>
      </c>
      <c r="T102" s="18" t="s">
        <v>49</v>
      </c>
      <c r="U102" s="18" t="s">
        <v>81</v>
      </c>
      <c r="V102" s="18" t="s">
        <v>146</v>
      </c>
      <c r="W102" s="22">
        <v>22.67566943359466</v>
      </c>
      <c r="X102" s="22">
        <v>1</v>
      </c>
      <c r="Y102" s="18" t="s">
        <v>81</v>
      </c>
      <c r="Z102" s="18" t="s">
        <v>81</v>
      </c>
      <c r="AA102" s="22" t="s">
        <v>81</v>
      </c>
      <c r="AB102" s="22" t="s">
        <v>81</v>
      </c>
      <c r="AC102" s="18" t="s">
        <v>81</v>
      </c>
      <c r="AD102" s="24">
        <v>34240.260844727942</v>
      </c>
      <c r="AE102" s="25">
        <v>99.92</v>
      </c>
      <c r="AF102" s="24">
        <v>5470382.1219696878</v>
      </c>
      <c r="AG102" s="25">
        <v>98.265625</v>
      </c>
      <c r="AH102" s="26">
        <v>159.88</v>
      </c>
      <c r="AI102" s="24">
        <v>27345.950310137818</v>
      </c>
      <c r="AJ102" s="24">
        <v>15594.738139566056</v>
      </c>
      <c r="AK102" s="24">
        <v>11751.212170571762</v>
      </c>
      <c r="AL102" s="24">
        <v>5406733.3319231421</v>
      </c>
      <c r="AM102" s="24">
        <v>0</v>
      </c>
      <c r="AN102" s="27" t="s">
        <v>81</v>
      </c>
    </row>
    <row r="103" spans="1:40" x14ac:dyDescent="0.15">
      <c r="A103" s="18" t="s">
        <v>79</v>
      </c>
      <c r="B103" s="18" t="s">
        <v>9</v>
      </c>
      <c r="C103" s="18" t="s">
        <v>13</v>
      </c>
      <c r="D103" s="18" t="s">
        <v>95</v>
      </c>
      <c r="E103" s="18" t="s">
        <v>112</v>
      </c>
      <c r="F103" s="18" t="s">
        <v>125</v>
      </c>
      <c r="G103" s="18" t="s">
        <v>81</v>
      </c>
      <c r="H103" s="18" t="s">
        <v>133</v>
      </c>
      <c r="I103" s="21">
        <v>572899.20094290876</v>
      </c>
      <c r="J103" s="18" t="s">
        <v>2</v>
      </c>
      <c r="K103" s="21">
        <v>0</v>
      </c>
      <c r="L103" s="18" t="s">
        <v>133</v>
      </c>
      <c r="M103" s="21">
        <v>572899.20094290876</v>
      </c>
      <c r="N103" s="18" t="s">
        <v>2</v>
      </c>
      <c r="O103" s="21">
        <v>0</v>
      </c>
      <c r="P103" s="21">
        <v>570001.2503892954</v>
      </c>
      <c r="Q103" s="21">
        <v>782.9908655420237</v>
      </c>
      <c r="R103" s="21">
        <v>2114.9596880713739</v>
      </c>
      <c r="S103" s="22">
        <v>0</v>
      </c>
      <c r="T103" s="18" t="s">
        <v>49</v>
      </c>
      <c r="U103" s="18" t="s">
        <v>81</v>
      </c>
      <c r="V103" s="18" t="s">
        <v>146</v>
      </c>
      <c r="W103" s="22">
        <v>22.67566943359466</v>
      </c>
      <c r="X103" s="22">
        <v>1</v>
      </c>
      <c r="Y103" s="18" t="s">
        <v>81</v>
      </c>
      <c r="Z103" s="18" t="s">
        <v>81</v>
      </c>
      <c r="AA103" s="22" t="s">
        <v>81</v>
      </c>
      <c r="AB103" s="22" t="s">
        <v>81</v>
      </c>
      <c r="AC103" s="18" t="s">
        <v>81</v>
      </c>
      <c r="AD103" s="24">
        <v>3628.1071093751457</v>
      </c>
      <c r="AE103" s="25">
        <v>99.24</v>
      </c>
      <c r="AF103" s="24">
        <v>575654.29477909056</v>
      </c>
      <c r="AG103" s="25">
        <v>98.265625</v>
      </c>
      <c r="AH103" s="26">
        <v>159.88</v>
      </c>
      <c r="AI103" s="24">
        <v>2897.9505536133979</v>
      </c>
      <c r="AJ103" s="24">
        <v>2114.9596880713739</v>
      </c>
      <c r="AK103" s="24">
        <v>782.9908655420237</v>
      </c>
      <c r="AL103" s="24">
        <v>572899.20094290876</v>
      </c>
      <c r="AM103" s="24">
        <v>0</v>
      </c>
      <c r="AN103" s="27" t="s">
        <v>81</v>
      </c>
    </row>
    <row r="104" spans="1:40" x14ac:dyDescent="0.15">
      <c r="A104" s="18" t="s">
        <v>79</v>
      </c>
      <c r="B104" s="18" t="s">
        <v>9</v>
      </c>
      <c r="C104" s="18" t="s">
        <v>13</v>
      </c>
      <c r="D104" s="18" t="s">
        <v>95</v>
      </c>
      <c r="E104" s="18" t="s">
        <v>112</v>
      </c>
      <c r="F104" s="18" t="s">
        <v>125</v>
      </c>
      <c r="G104" s="18" t="s">
        <v>81</v>
      </c>
      <c r="H104" s="18" t="s">
        <v>133</v>
      </c>
      <c r="I104" s="21">
        <v>2220005.6337492787</v>
      </c>
      <c r="J104" s="18" t="s">
        <v>2</v>
      </c>
      <c r="K104" s="21">
        <v>0</v>
      </c>
      <c r="L104" s="18" t="s">
        <v>133</v>
      </c>
      <c r="M104" s="21">
        <v>2220005.6337492787</v>
      </c>
      <c r="N104" s="18" t="s">
        <v>2</v>
      </c>
      <c r="O104" s="21">
        <v>0</v>
      </c>
      <c r="P104" s="21">
        <v>2208754.8736031065</v>
      </c>
      <c r="Q104" s="21">
        <v>2030.15268438973</v>
      </c>
      <c r="R104" s="21">
        <v>9220.607461782598</v>
      </c>
      <c r="S104" s="22">
        <v>0</v>
      </c>
      <c r="T104" s="18" t="s">
        <v>49</v>
      </c>
      <c r="U104" s="18" t="s">
        <v>81</v>
      </c>
      <c r="V104" s="18" t="s">
        <v>146</v>
      </c>
      <c r="W104" s="22">
        <v>22.67566943359466</v>
      </c>
      <c r="X104" s="22">
        <v>1</v>
      </c>
      <c r="Y104" s="18" t="s">
        <v>81</v>
      </c>
      <c r="Z104" s="18" t="s">
        <v>81</v>
      </c>
      <c r="AA104" s="22" t="s">
        <v>81</v>
      </c>
      <c r="AB104" s="22" t="s">
        <v>81</v>
      </c>
      <c r="AC104" s="18" t="s">
        <v>81</v>
      </c>
      <c r="AD104" s="24">
        <v>14058.91504882869</v>
      </c>
      <c r="AE104" s="25">
        <v>99.37</v>
      </c>
      <c r="AF104" s="24">
        <v>2233740.96699529</v>
      </c>
      <c r="AG104" s="25">
        <v>98.265625</v>
      </c>
      <c r="AH104" s="26">
        <v>159.88</v>
      </c>
      <c r="AI104" s="24">
        <v>11250.760146172328</v>
      </c>
      <c r="AJ104" s="24">
        <v>9220.607461782598</v>
      </c>
      <c r="AK104" s="24">
        <v>2030.15268438973</v>
      </c>
      <c r="AL104" s="24">
        <v>2220005.6337492787</v>
      </c>
      <c r="AM104" s="24">
        <v>0</v>
      </c>
      <c r="AN104" s="27" t="s">
        <v>81</v>
      </c>
    </row>
    <row r="105" spans="1:40" x14ac:dyDescent="0.15">
      <c r="A105" s="18" t="s">
        <v>79</v>
      </c>
      <c r="B105" s="18" t="s">
        <v>9</v>
      </c>
      <c r="C105" s="18" t="s">
        <v>13</v>
      </c>
      <c r="D105" s="18" t="s">
        <v>95</v>
      </c>
      <c r="E105" s="18" t="s">
        <v>112</v>
      </c>
      <c r="F105" s="18" t="s">
        <v>125</v>
      </c>
      <c r="G105" s="18" t="s">
        <v>81</v>
      </c>
      <c r="H105" s="18" t="s">
        <v>133</v>
      </c>
      <c r="I105" s="21">
        <v>3473240.9038980789</v>
      </c>
      <c r="J105" s="18" t="s">
        <v>2</v>
      </c>
      <c r="K105" s="21">
        <v>0</v>
      </c>
      <c r="L105" s="18" t="s">
        <v>133</v>
      </c>
      <c r="M105" s="21">
        <v>3473240.9038980789</v>
      </c>
      <c r="N105" s="18" t="s">
        <v>2</v>
      </c>
      <c r="O105" s="21">
        <v>0</v>
      </c>
      <c r="P105" s="21">
        <v>3455632.7930695042</v>
      </c>
      <c r="Q105" s="21">
        <v>2781.3976127247211</v>
      </c>
      <c r="R105" s="21">
        <v>14826.713215850205</v>
      </c>
      <c r="S105" s="22">
        <v>0</v>
      </c>
      <c r="T105" s="18" t="s">
        <v>49</v>
      </c>
      <c r="U105" s="18" t="s">
        <v>81</v>
      </c>
      <c r="V105" s="18" t="s">
        <v>146</v>
      </c>
      <c r="W105" s="22">
        <v>22.67566943359466</v>
      </c>
      <c r="X105" s="22">
        <v>1</v>
      </c>
      <c r="Y105" s="18" t="s">
        <v>81</v>
      </c>
      <c r="Z105" s="18" t="s">
        <v>81</v>
      </c>
      <c r="AA105" s="22" t="s">
        <v>81</v>
      </c>
      <c r="AB105" s="22" t="s">
        <v>81</v>
      </c>
      <c r="AC105" s="18" t="s">
        <v>81</v>
      </c>
      <c r="AD105" s="24">
        <v>21995.39935058682</v>
      </c>
      <c r="AE105" s="25">
        <v>98.93</v>
      </c>
      <c r="AF105" s="24">
        <v>3479340.6589757162</v>
      </c>
      <c r="AG105" s="25">
        <v>98.265625</v>
      </c>
      <c r="AH105" s="26">
        <v>159.88</v>
      </c>
      <c r="AI105" s="24">
        <v>17608.110828574925</v>
      </c>
      <c r="AJ105" s="24">
        <v>14826.713215850205</v>
      </c>
      <c r="AK105" s="24">
        <v>2781.3976127247211</v>
      </c>
      <c r="AL105" s="24">
        <v>3473240.9038980789</v>
      </c>
      <c r="AM105" s="24">
        <v>0</v>
      </c>
      <c r="AN105" s="27" t="s">
        <v>81</v>
      </c>
    </row>
    <row r="106" spans="1:40" x14ac:dyDescent="0.15">
      <c r="A106" s="18" t="s">
        <v>79</v>
      </c>
      <c r="B106" s="18" t="s">
        <v>9</v>
      </c>
      <c r="C106" s="18" t="s">
        <v>13</v>
      </c>
      <c r="D106" s="18" t="s">
        <v>95</v>
      </c>
      <c r="E106" s="18" t="s">
        <v>112</v>
      </c>
      <c r="F106" s="18" t="s">
        <v>125</v>
      </c>
      <c r="G106" s="18" t="s">
        <v>81</v>
      </c>
      <c r="H106" s="18" t="s">
        <v>133</v>
      </c>
      <c r="I106" s="21">
        <v>1539692.2402128207</v>
      </c>
      <c r="J106" s="18" t="s">
        <v>2</v>
      </c>
      <c r="K106" s="21">
        <v>0</v>
      </c>
      <c r="L106" s="18" t="s">
        <v>133</v>
      </c>
      <c r="M106" s="21">
        <v>1539692.2402128207</v>
      </c>
      <c r="N106" s="18" t="s">
        <v>2</v>
      </c>
      <c r="O106" s="21">
        <v>0</v>
      </c>
      <c r="P106" s="21">
        <v>1531878.2045260039</v>
      </c>
      <c r="Q106" s="21">
        <v>175.73643811035862</v>
      </c>
      <c r="R106" s="21">
        <v>7638.2992487063621</v>
      </c>
      <c r="S106" s="22">
        <v>0</v>
      </c>
      <c r="T106" s="18" t="s">
        <v>49</v>
      </c>
      <c r="U106" s="18" t="s">
        <v>81</v>
      </c>
      <c r="V106" s="18" t="s">
        <v>146</v>
      </c>
      <c r="W106" s="22">
        <v>22.67566943359466</v>
      </c>
      <c r="X106" s="22">
        <v>1</v>
      </c>
      <c r="Y106" s="18" t="s">
        <v>81</v>
      </c>
      <c r="Z106" s="18" t="s">
        <v>81</v>
      </c>
      <c r="AA106" s="22" t="s">
        <v>81</v>
      </c>
      <c r="AB106" s="22" t="s">
        <v>81</v>
      </c>
      <c r="AC106" s="18" t="s">
        <v>81</v>
      </c>
      <c r="AD106" s="24">
        <v>9750.5378564457042</v>
      </c>
      <c r="AE106" s="25">
        <v>97.69</v>
      </c>
      <c r="AF106" s="24">
        <v>1522926.076990315</v>
      </c>
      <c r="AG106" s="25">
        <v>98.265625</v>
      </c>
      <c r="AH106" s="26">
        <v>159.88</v>
      </c>
      <c r="AI106" s="24">
        <v>7814.03568681672</v>
      </c>
      <c r="AJ106" s="24">
        <v>7638.2992487063621</v>
      </c>
      <c r="AK106" s="24">
        <v>175.73643811035862</v>
      </c>
      <c r="AL106" s="24">
        <v>1539692.2402128207</v>
      </c>
      <c r="AM106" s="24">
        <v>0</v>
      </c>
      <c r="AN106" s="27" t="s">
        <v>81</v>
      </c>
    </row>
    <row r="107" spans="1:40" x14ac:dyDescent="0.15">
      <c r="A107" s="18" t="s">
        <v>80</v>
      </c>
      <c r="B107" s="18" t="s">
        <v>10</v>
      </c>
      <c r="C107" s="18" t="s">
        <v>12</v>
      </c>
      <c r="D107" s="18" t="s">
        <v>96</v>
      </c>
      <c r="E107" s="18" t="s">
        <v>81</v>
      </c>
      <c r="F107" s="18" t="s">
        <v>126</v>
      </c>
      <c r="G107" s="18" t="s">
        <v>129</v>
      </c>
      <c r="H107" s="18" t="s">
        <v>134</v>
      </c>
      <c r="I107" s="21">
        <v>261</v>
      </c>
      <c r="J107" s="18" t="s">
        <v>138</v>
      </c>
      <c r="K107" s="21">
        <v>52.2</v>
      </c>
      <c r="L107" s="18" t="s">
        <v>134</v>
      </c>
      <c r="M107" s="21">
        <v>261</v>
      </c>
      <c r="N107" s="18" t="s">
        <v>138</v>
      </c>
      <c r="O107" s="21">
        <v>52.2</v>
      </c>
      <c r="P107" s="21">
        <v>261</v>
      </c>
      <c r="Q107" s="21">
        <v>0</v>
      </c>
      <c r="R107" s="21">
        <v>0</v>
      </c>
      <c r="S107" s="22">
        <v>0</v>
      </c>
      <c r="T107" s="18" t="s">
        <v>81</v>
      </c>
      <c r="U107" s="18" t="s">
        <v>81</v>
      </c>
      <c r="V107" s="18" t="s">
        <v>81</v>
      </c>
      <c r="W107" s="22">
        <v>100</v>
      </c>
      <c r="X107" s="22">
        <v>1</v>
      </c>
      <c r="Y107" s="18" t="s">
        <v>81</v>
      </c>
      <c r="Z107" s="18" t="s">
        <v>81</v>
      </c>
      <c r="AA107" s="22" t="s">
        <v>81</v>
      </c>
      <c r="AB107" s="22" t="s">
        <v>81</v>
      </c>
      <c r="AC107" s="18" t="s">
        <v>152</v>
      </c>
      <c r="AD107" s="24">
        <v>261</v>
      </c>
      <c r="AE107" s="25">
        <v>1</v>
      </c>
      <c r="AF107" s="24">
        <v>261</v>
      </c>
      <c r="AG107" s="25">
        <v>1</v>
      </c>
      <c r="AH107" s="26">
        <v>1</v>
      </c>
      <c r="AI107" s="24">
        <v>0</v>
      </c>
      <c r="AJ107" s="24">
        <v>0</v>
      </c>
      <c r="AK107" s="24">
        <v>0</v>
      </c>
      <c r="AL107" s="24">
        <v>261</v>
      </c>
      <c r="AM107" s="24">
        <v>0</v>
      </c>
      <c r="AN107" s="27" t="s">
        <v>129</v>
      </c>
    </row>
    <row r="108" spans="1:40" x14ac:dyDescent="0.15">
      <c r="A108" s="18" t="s">
        <v>80</v>
      </c>
      <c r="B108" s="18" t="s">
        <v>10</v>
      </c>
      <c r="C108" s="18" t="s">
        <v>12</v>
      </c>
      <c r="D108" s="18" t="s">
        <v>96</v>
      </c>
      <c r="E108" s="18" t="s">
        <v>81</v>
      </c>
      <c r="F108" s="18" t="s">
        <v>126</v>
      </c>
      <c r="G108" s="18" t="s">
        <v>130</v>
      </c>
      <c r="H108" s="18" t="s">
        <v>134</v>
      </c>
      <c r="I108" s="21">
        <v>184618</v>
      </c>
      <c r="J108" s="18" t="s">
        <v>138</v>
      </c>
      <c r="K108" s="21">
        <v>36923.599999999999</v>
      </c>
      <c r="L108" s="18" t="s">
        <v>134</v>
      </c>
      <c r="M108" s="21">
        <v>184618</v>
      </c>
      <c r="N108" s="18" t="s">
        <v>138</v>
      </c>
      <c r="O108" s="21">
        <v>36923.599999999999</v>
      </c>
      <c r="P108" s="21">
        <v>184615</v>
      </c>
      <c r="Q108" s="21">
        <v>3</v>
      </c>
      <c r="R108" s="21">
        <v>0</v>
      </c>
      <c r="S108" s="22">
        <v>0</v>
      </c>
      <c r="T108" s="18" t="s">
        <v>81</v>
      </c>
      <c r="U108" s="18" t="s">
        <v>81</v>
      </c>
      <c r="V108" s="18" t="s">
        <v>81</v>
      </c>
      <c r="W108" s="22">
        <v>100</v>
      </c>
      <c r="X108" s="22">
        <v>1</v>
      </c>
      <c r="Y108" s="18" t="s">
        <v>81</v>
      </c>
      <c r="Z108" s="18" t="s">
        <v>81</v>
      </c>
      <c r="AA108" s="22" t="s">
        <v>81</v>
      </c>
      <c r="AB108" s="22" t="s">
        <v>81</v>
      </c>
      <c r="AC108" s="18" t="s">
        <v>153</v>
      </c>
      <c r="AD108" s="24">
        <v>184615</v>
      </c>
      <c r="AE108" s="25">
        <v>1</v>
      </c>
      <c r="AF108" s="24">
        <v>184615</v>
      </c>
      <c r="AG108" s="25">
        <v>1</v>
      </c>
      <c r="AH108" s="26">
        <v>1</v>
      </c>
      <c r="AI108" s="24">
        <v>3</v>
      </c>
      <c r="AJ108" s="24">
        <v>0</v>
      </c>
      <c r="AK108" s="24">
        <v>3</v>
      </c>
      <c r="AL108" s="24">
        <v>184618</v>
      </c>
      <c r="AM108" s="24">
        <v>0</v>
      </c>
      <c r="AN108" s="27" t="s">
        <v>130</v>
      </c>
    </row>
    <row r="109" spans="1:40" x14ac:dyDescent="0.15">
      <c r="A109" s="18" t="s">
        <v>80</v>
      </c>
      <c r="B109" s="18" t="s">
        <v>10</v>
      </c>
      <c r="C109" s="18" t="s">
        <v>12</v>
      </c>
      <c r="D109" s="18" t="s">
        <v>96</v>
      </c>
      <c r="E109" s="18" t="s">
        <v>81</v>
      </c>
      <c r="F109" s="18" t="s">
        <v>126</v>
      </c>
      <c r="G109" s="18" t="s">
        <v>131</v>
      </c>
      <c r="H109" s="18" t="s">
        <v>134</v>
      </c>
      <c r="I109" s="21">
        <v>590107</v>
      </c>
      <c r="J109" s="18" t="s">
        <v>138</v>
      </c>
      <c r="K109" s="21">
        <v>118021.40000000001</v>
      </c>
      <c r="L109" s="18" t="s">
        <v>134</v>
      </c>
      <c r="M109" s="21">
        <v>590107</v>
      </c>
      <c r="N109" s="18" t="s">
        <v>138</v>
      </c>
      <c r="O109" s="21">
        <v>118021.40000000001</v>
      </c>
      <c r="P109" s="21">
        <v>590095</v>
      </c>
      <c r="Q109" s="21">
        <v>12</v>
      </c>
      <c r="R109" s="21">
        <v>0</v>
      </c>
      <c r="S109" s="22">
        <v>0</v>
      </c>
      <c r="T109" s="18" t="s">
        <v>81</v>
      </c>
      <c r="U109" s="18" t="s">
        <v>81</v>
      </c>
      <c r="V109" s="18" t="s">
        <v>81</v>
      </c>
      <c r="W109" s="22">
        <v>100</v>
      </c>
      <c r="X109" s="22">
        <v>1</v>
      </c>
      <c r="Y109" s="18" t="s">
        <v>81</v>
      </c>
      <c r="Z109" s="18" t="s">
        <v>81</v>
      </c>
      <c r="AA109" s="22" t="s">
        <v>81</v>
      </c>
      <c r="AB109" s="22" t="s">
        <v>81</v>
      </c>
      <c r="AC109" s="18" t="s">
        <v>154</v>
      </c>
      <c r="AD109" s="24">
        <v>590095</v>
      </c>
      <c r="AE109" s="25">
        <v>1</v>
      </c>
      <c r="AF109" s="24">
        <v>590095</v>
      </c>
      <c r="AG109" s="25">
        <v>1</v>
      </c>
      <c r="AH109" s="26">
        <v>1</v>
      </c>
      <c r="AI109" s="24">
        <v>12</v>
      </c>
      <c r="AJ109" s="24">
        <v>0</v>
      </c>
      <c r="AK109" s="24">
        <v>12</v>
      </c>
      <c r="AL109" s="24">
        <v>590107</v>
      </c>
      <c r="AM109" s="24">
        <v>0</v>
      </c>
      <c r="AN109" s="27" t="s">
        <v>131</v>
      </c>
    </row>
    <row r="110" spans="1:40" x14ac:dyDescent="0.15">
      <c r="A110" s="18" t="s">
        <v>80</v>
      </c>
      <c r="B110" s="18" t="s">
        <v>10</v>
      </c>
      <c r="C110" s="18" t="s">
        <v>12</v>
      </c>
      <c r="D110" s="18" t="s">
        <v>96</v>
      </c>
      <c r="E110" s="18" t="s">
        <v>81</v>
      </c>
      <c r="F110" s="18" t="s">
        <v>126</v>
      </c>
      <c r="G110" s="18" t="s">
        <v>129</v>
      </c>
      <c r="H110" s="18" t="s">
        <v>134</v>
      </c>
      <c r="I110" s="21">
        <v>17281.807945425498</v>
      </c>
      <c r="J110" s="18" t="s">
        <v>138</v>
      </c>
      <c r="K110" s="21">
        <v>3456.3615890850997</v>
      </c>
      <c r="L110" s="18" t="s">
        <v>134</v>
      </c>
      <c r="M110" s="21">
        <v>17281.807945425498</v>
      </c>
      <c r="N110" s="18" t="s">
        <v>138</v>
      </c>
      <c r="O110" s="21">
        <v>3456.3615890850997</v>
      </c>
      <c r="P110" s="21">
        <v>17281.581188731165</v>
      </c>
      <c r="Q110" s="21">
        <v>0.22675669433594661</v>
      </c>
      <c r="R110" s="21">
        <v>0</v>
      </c>
      <c r="S110" s="22">
        <v>0</v>
      </c>
      <c r="T110" s="18" t="s">
        <v>81</v>
      </c>
      <c r="U110" s="18" t="s">
        <v>81</v>
      </c>
      <c r="V110" s="18" t="s">
        <v>81</v>
      </c>
      <c r="W110" s="22">
        <v>22.67566943359466</v>
      </c>
      <c r="X110" s="22">
        <v>1</v>
      </c>
      <c r="Y110" s="18" t="s">
        <v>81</v>
      </c>
      <c r="Z110" s="18" t="s">
        <v>81</v>
      </c>
      <c r="AA110" s="22" t="s">
        <v>81</v>
      </c>
      <c r="AB110" s="22" t="s">
        <v>81</v>
      </c>
      <c r="AC110" s="18" t="s">
        <v>152</v>
      </c>
      <c r="AD110" s="24">
        <v>17281.581188731165</v>
      </c>
      <c r="AE110" s="25">
        <v>1</v>
      </c>
      <c r="AF110" s="24">
        <v>17281.581188731165</v>
      </c>
      <c r="AG110" s="25">
        <v>1</v>
      </c>
      <c r="AH110" s="26">
        <v>1</v>
      </c>
      <c r="AI110" s="24">
        <v>0.22675669433594661</v>
      </c>
      <c r="AJ110" s="24">
        <v>0</v>
      </c>
      <c r="AK110" s="24">
        <v>0.22675669433594661</v>
      </c>
      <c r="AL110" s="24">
        <v>17281.807945425502</v>
      </c>
      <c r="AM110" s="24">
        <v>0</v>
      </c>
      <c r="AN110" s="27" t="s">
        <v>129</v>
      </c>
    </row>
    <row r="111" spans="1:40" x14ac:dyDescent="0.15">
      <c r="A111" s="18" t="s">
        <v>80</v>
      </c>
      <c r="B111" s="18" t="s">
        <v>10</v>
      </c>
      <c r="C111" s="18" t="s">
        <v>12</v>
      </c>
      <c r="D111" s="18" t="s">
        <v>96</v>
      </c>
      <c r="E111" s="18" t="s">
        <v>81</v>
      </c>
      <c r="F111" s="18" t="s">
        <v>126</v>
      </c>
      <c r="G111" s="18" t="s">
        <v>130</v>
      </c>
      <c r="H111" s="18" t="s">
        <v>134</v>
      </c>
      <c r="I111" s="21">
        <v>12208800.83055426</v>
      </c>
      <c r="J111" s="18" t="s">
        <v>138</v>
      </c>
      <c r="K111" s="21">
        <v>2441760.1661108523</v>
      </c>
      <c r="L111" s="18" t="s">
        <v>134</v>
      </c>
      <c r="M111" s="21">
        <v>12208800.83055426</v>
      </c>
      <c r="N111" s="18" t="s">
        <v>138</v>
      </c>
      <c r="O111" s="21">
        <v>2441760.1661108523</v>
      </c>
      <c r="P111" s="21">
        <v>12208565.00359215</v>
      </c>
      <c r="Q111" s="21">
        <v>235.82696210938448</v>
      </c>
      <c r="R111" s="21">
        <v>0</v>
      </c>
      <c r="S111" s="22">
        <v>0</v>
      </c>
      <c r="T111" s="18" t="s">
        <v>81</v>
      </c>
      <c r="U111" s="18" t="s">
        <v>81</v>
      </c>
      <c r="V111" s="18" t="s">
        <v>81</v>
      </c>
      <c r="W111" s="22">
        <v>22.67566943359466</v>
      </c>
      <c r="X111" s="22">
        <v>1</v>
      </c>
      <c r="Y111" s="18" t="s">
        <v>81</v>
      </c>
      <c r="Z111" s="18" t="s">
        <v>81</v>
      </c>
      <c r="AA111" s="22" t="s">
        <v>81</v>
      </c>
      <c r="AB111" s="22" t="s">
        <v>81</v>
      </c>
      <c r="AC111" s="18" t="s">
        <v>153</v>
      </c>
      <c r="AD111" s="24">
        <v>12208565.00359215</v>
      </c>
      <c r="AE111" s="25">
        <v>1</v>
      </c>
      <c r="AF111" s="24">
        <v>12208565.00359215</v>
      </c>
      <c r="AG111" s="25">
        <v>1</v>
      </c>
      <c r="AH111" s="26">
        <v>1</v>
      </c>
      <c r="AI111" s="24">
        <v>235.82696210938448</v>
      </c>
      <c r="AJ111" s="24">
        <v>0</v>
      </c>
      <c r="AK111" s="24">
        <v>235.82696210938448</v>
      </c>
      <c r="AL111" s="24">
        <v>12208800.83055426</v>
      </c>
      <c r="AM111" s="24">
        <v>0</v>
      </c>
      <c r="AN111" s="27" t="s">
        <v>130</v>
      </c>
    </row>
    <row r="112" spans="1:40" x14ac:dyDescent="0.15">
      <c r="A112" s="18" t="s">
        <v>80</v>
      </c>
      <c r="B112" s="18" t="s">
        <v>10</v>
      </c>
      <c r="C112" s="18" t="s">
        <v>12</v>
      </c>
      <c r="D112" s="18" t="s">
        <v>96</v>
      </c>
      <c r="E112" s="18" t="s">
        <v>81</v>
      </c>
      <c r="F112" s="18" t="s">
        <v>126</v>
      </c>
      <c r="G112" s="18" t="s">
        <v>131</v>
      </c>
      <c r="H112" s="18" t="s">
        <v>134</v>
      </c>
      <c r="I112" s="21">
        <v>39023598.300689809</v>
      </c>
      <c r="J112" s="18" t="s">
        <v>138</v>
      </c>
      <c r="K112" s="21">
        <v>7804719.6601379616</v>
      </c>
      <c r="L112" s="18" t="s">
        <v>134</v>
      </c>
      <c r="M112" s="21">
        <v>39023598.300689809</v>
      </c>
      <c r="N112" s="18" t="s">
        <v>138</v>
      </c>
      <c r="O112" s="21">
        <v>7804719.6601379616</v>
      </c>
      <c r="P112" s="21">
        <v>39022810.547933683</v>
      </c>
      <c r="Q112" s="21">
        <v>787.75275612307848</v>
      </c>
      <c r="R112" s="21">
        <v>0</v>
      </c>
      <c r="S112" s="22">
        <v>0</v>
      </c>
      <c r="T112" s="18" t="s">
        <v>81</v>
      </c>
      <c r="U112" s="18" t="s">
        <v>81</v>
      </c>
      <c r="V112" s="18" t="s">
        <v>81</v>
      </c>
      <c r="W112" s="22">
        <v>22.67566943359466</v>
      </c>
      <c r="X112" s="22">
        <v>1</v>
      </c>
      <c r="Y112" s="18" t="s">
        <v>81</v>
      </c>
      <c r="Z112" s="18" t="s">
        <v>81</v>
      </c>
      <c r="AA112" s="22" t="s">
        <v>81</v>
      </c>
      <c r="AB112" s="22" t="s">
        <v>81</v>
      </c>
      <c r="AC112" s="18" t="s">
        <v>154</v>
      </c>
      <c r="AD112" s="24">
        <v>39022810.547933683</v>
      </c>
      <c r="AE112" s="25">
        <v>1</v>
      </c>
      <c r="AF112" s="24">
        <v>39022810.547933683</v>
      </c>
      <c r="AG112" s="25">
        <v>1</v>
      </c>
      <c r="AH112" s="26">
        <v>1</v>
      </c>
      <c r="AI112" s="24">
        <v>787.75275612307848</v>
      </c>
      <c r="AJ112" s="24">
        <v>0</v>
      </c>
      <c r="AK112" s="24">
        <v>787.75275612307848</v>
      </c>
      <c r="AL112" s="24">
        <v>39023598.300689809</v>
      </c>
      <c r="AM112" s="24">
        <v>0</v>
      </c>
      <c r="AN112" s="27" t="s">
        <v>131</v>
      </c>
    </row>
    <row r="113" spans="1:40" x14ac:dyDescent="0.15">
      <c r="A113" s="18" t="s">
        <v>4</v>
      </c>
      <c r="B113" s="18" t="s">
        <v>81</v>
      </c>
      <c r="C113" s="18" t="s">
        <v>13</v>
      </c>
      <c r="D113" s="18" t="s">
        <v>97</v>
      </c>
      <c r="E113" s="18" t="s">
        <v>81</v>
      </c>
      <c r="F113" s="18" t="s">
        <v>127</v>
      </c>
      <c r="G113" s="18" t="s">
        <v>81</v>
      </c>
      <c r="H113" s="18" t="s">
        <v>135</v>
      </c>
      <c r="I113" s="21">
        <v>1213192.5322527098</v>
      </c>
      <c r="J113" s="18" t="s">
        <v>2</v>
      </c>
      <c r="K113" s="21">
        <v>0</v>
      </c>
      <c r="L113" s="18" t="s">
        <v>135</v>
      </c>
      <c r="M113" s="21">
        <v>1213192.5322527098</v>
      </c>
      <c r="N113" s="18" t="s">
        <v>2</v>
      </c>
      <c r="O113" s="21">
        <v>0</v>
      </c>
      <c r="P113" s="21">
        <v>1213192.5322527098</v>
      </c>
      <c r="Q113" s="21">
        <v>0</v>
      </c>
      <c r="R113" s="21">
        <v>0</v>
      </c>
      <c r="S113" s="22">
        <v>0</v>
      </c>
      <c r="T113" s="18" t="s">
        <v>81</v>
      </c>
      <c r="U113" s="18" t="s">
        <v>81</v>
      </c>
      <c r="V113" s="18" t="s">
        <v>81</v>
      </c>
      <c r="W113" s="22">
        <v>22.67566943359466</v>
      </c>
      <c r="X113" s="22">
        <v>1</v>
      </c>
      <c r="Y113" s="18" t="s">
        <v>81</v>
      </c>
      <c r="Z113" s="18" t="s">
        <v>81</v>
      </c>
      <c r="AA113" s="22" t="s">
        <v>81</v>
      </c>
      <c r="AB113" s="22" t="s">
        <v>81</v>
      </c>
      <c r="AC113" s="18" t="s">
        <v>81</v>
      </c>
      <c r="AD113" s="24">
        <v>0</v>
      </c>
      <c r="AE113" s="25">
        <v>0</v>
      </c>
      <c r="AF113" s="24">
        <v>1213192.5322527098</v>
      </c>
      <c r="AG113" s="25">
        <v>1</v>
      </c>
      <c r="AH113" s="26">
        <v>159.88</v>
      </c>
      <c r="AI113" s="24">
        <v>0</v>
      </c>
      <c r="AJ113" s="24">
        <v>0</v>
      </c>
      <c r="AK113" s="24">
        <v>0</v>
      </c>
      <c r="AL113" s="24">
        <v>1213192.5322527098</v>
      </c>
      <c r="AM113" s="24">
        <v>0</v>
      </c>
      <c r="AN113" s="27" t="s">
        <v>81</v>
      </c>
    </row>
    <row r="114" spans="1:40" x14ac:dyDescent="0.15">
      <c r="A114" s="18" t="s">
        <v>4</v>
      </c>
      <c r="B114" s="18" t="s">
        <v>9</v>
      </c>
      <c r="C114" s="18" t="s">
        <v>13</v>
      </c>
      <c r="D114" s="18" t="s">
        <v>98</v>
      </c>
      <c r="E114" s="18" t="s">
        <v>81</v>
      </c>
      <c r="F114" s="18" t="s">
        <v>128</v>
      </c>
      <c r="G114" s="18" t="s">
        <v>132</v>
      </c>
      <c r="H114" s="18" t="s">
        <v>134</v>
      </c>
      <c r="I114" s="21">
        <v>1027896.9389359251</v>
      </c>
      <c r="J114" s="18" t="s">
        <v>138</v>
      </c>
      <c r="K114" s="21">
        <v>205579.38778718503</v>
      </c>
      <c r="L114" s="18" t="s">
        <v>134</v>
      </c>
      <c r="M114" s="21">
        <v>1027896.9389359251</v>
      </c>
      <c r="N114" s="18" t="s">
        <v>138</v>
      </c>
      <c r="O114" s="21">
        <v>205579.38778718503</v>
      </c>
      <c r="P114" s="21">
        <v>1027896.9389359251</v>
      </c>
      <c r="Q114" s="21">
        <v>0</v>
      </c>
      <c r="R114" s="21">
        <v>0</v>
      </c>
      <c r="S114" s="22">
        <v>0</v>
      </c>
      <c r="T114" s="18" t="s">
        <v>81</v>
      </c>
      <c r="U114" s="18" t="s">
        <v>81</v>
      </c>
      <c r="V114" s="18" t="s">
        <v>81</v>
      </c>
      <c r="W114" s="22">
        <v>22.67566943359466</v>
      </c>
      <c r="X114" s="22">
        <v>1</v>
      </c>
      <c r="Y114" s="18" t="s">
        <v>81</v>
      </c>
      <c r="Z114" s="18" t="s">
        <v>81</v>
      </c>
      <c r="AA114" s="22" t="s">
        <v>81</v>
      </c>
      <c r="AB114" s="22" t="s">
        <v>81</v>
      </c>
      <c r="AC114" s="18" t="s">
        <v>155</v>
      </c>
      <c r="AD114" s="24">
        <v>0</v>
      </c>
      <c r="AE114" s="25">
        <v>0</v>
      </c>
      <c r="AF114" s="24">
        <v>1027896.9389359251</v>
      </c>
      <c r="AG114" s="25">
        <v>1</v>
      </c>
      <c r="AH114" s="26">
        <v>159.88</v>
      </c>
      <c r="AI114" s="24">
        <v>0</v>
      </c>
      <c r="AJ114" s="24">
        <v>0</v>
      </c>
      <c r="AK114" s="24">
        <v>0</v>
      </c>
      <c r="AL114" s="24">
        <v>1027896.9389359251</v>
      </c>
      <c r="AM114" s="24">
        <v>0</v>
      </c>
      <c r="AN114" s="27" t="s">
        <v>132</v>
      </c>
    </row>
  </sheetData>
  <mergeCells count="34">
    <mergeCell ref="AC4:AC5"/>
    <mergeCell ref="AD4:AD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 ref="AE4:AE5"/>
    <mergeCell ref="AF4:AF5"/>
    <mergeCell ref="AG4:AG5"/>
    <mergeCell ref="AH4:AH5"/>
    <mergeCell ref="AI4:AI5"/>
    <mergeCell ref="AJ4:AJ5"/>
    <mergeCell ref="AK4:AK5"/>
    <mergeCell ref="AL4:AL5"/>
    <mergeCell ref="AM4:AM5"/>
    <mergeCell ref="AN4:AN5"/>
  </mergeCells>
  <phoneticPr fontId="6"/>
  <pageMargins left="0.39370078740157483" right="0.39370078740157483" top="0.39370078740157483" bottom="0.39370078740157483" header="0.19685039370078741" footer="0.19685039370078741"/>
  <pageSetup paperSize="8" scale="3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5"/>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35" width="9" style="1"/>
    <col min="36" max="36" width="32.125" style="1" bestFit="1" customWidth="1"/>
    <col min="37" max="16384" width="9" style="1"/>
  </cols>
  <sheetData>
    <row r="1" spans="1:38" x14ac:dyDescent="0.15">
      <c r="A1" s="1" t="s">
        <v>0</v>
      </c>
      <c r="B1" s="3" t="s">
        <v>6</v>
      </c>
      <c r="Z1" s="11"/>
      <c r="AA1" s="11"/>
      <c r="AK1" s="11"/>
      <c r="AL1" s="11"/>
    </row>
    <row r="2" spans="1:38" x14ac:dyDescent="0.15">
      <c r="A2" s="1" t="s">
        <v>1</v>
      </c>
      <c r="B2" s="4">
        <v>46112</v>
      </c>
      <c r="D2" s="1" t="s">
        <v>14</v>
      </c>
      <c r="F2" s="1" t="s">
        <v>36</v>
      </c>
      <c r="G2" s="1" t="s">
        <v>40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c r="Z3" s="1" t="s">
        <v>2</v>
      </c>
      <c r="AA3" s="1" t="s">
        <v>2</v>
      </c>
      <c r="AB3" s="1" t="s">
        <v>2</v>
      </c>
      <c r="AC3" s="1" t="s">
        <v>2</v>
      </c>
      <c r="AD3" s="1" t="s">
        <v>2</v>
      </c>
      <c r="AE3" s="1" t="s">
        <v>2</v>
      </c>
      <c r="AF3" s="1" t="s">
        <v>2</v>
      </c>
      <c r="AG3" s="1" t="s">
        <v>2</v>
      </c>
      <c r="AH3" s="1" t="s">
        <v>2</v>
      </c>
      <c r="AI3" s="1" t="s">
        <v>2</v>
      </c>
      <c r="AJ3" s="1" t="s">
        <v>2</v>
      </c>
    </row>
    <row r="4" spans="1:38" customFormat="1" ht="11.25" customHeight="1" x14ac:dyDescent="0.15">
      <c r="A4" s="740" t="s">
        <v>3</v>
      </c>
      <c r="B4" s="740" t="s">
        <v>7</v>
      </c>
      <c r="C4" s="740" t="s">
        <v>11</v>
      </c>
      <c r="D4" s="744" t="s">
        <v>15</v>
      </c>
      <c r="E4" s="744" t="s">
        <v>26</v>
      </c>
      <c r="F4" s="740" t="s">
        <v>37</v>
      </c>
      <c r="G4" s="744" t="s">
        <v>41</v>
      </c>
      <c r="H4" s="742" t="s">
        <v>44</v>
      </c>
      <c r="I4" s="742"/>
      <c r="J4" s="742" t="s">
        <v>47</v>
      </c>
      <c r="K4" s="742"/>
      <c r="L4" s="742" t="s">
        <v>48</v>
      </c>
      <c r="M4" s="754" t="s">
        <v>50</v>
      </c>
      <c r="N4" s="741" t="s">
        <v>51</v>
      </c>
      <c r="O4" s="741" t="s">
        <v>52</v>
      </c>
      <c r="P4" s="741" t="s">
        <v>53</v>
      </c>
      <c r="Q4" s="741" t="s">
        <v>54</v>
      </c>
      <c r="R4" s="746" t="s">
        <v>55</v>
      </c>
      <c r="S4" s="746" t="s">
        <v>56</v>
      </c>
      <c r="T4" s="740" t="s">
        <v>57</v>
      </c>
      <c r="U4" s="742" t="s">
        <v>60</v>
      </c>
      <c r="V4" s="754" t="s">
        <v>61</v>
      </c>
      <c r="W4" s="754" t="s">
        <v>62</v>
      </c>
      <c r="X4" s="754" t="s">
        <v>63</v>
      </c>
      <c r="Y4" s="754" t="s">
        <v>64</v>
      </c>
      <c r="Z4" s="752" t="s">
        <v>67</v>
      </c>
      <c r="AA4" s="752" t="s">
        <v>68</v>
      </c>
      <c r="AB4" s="752" t="s">
        <v>69</v>
      </c>
      <c r="AC4" s="752" t="s">
        <v>70</v>
      </c>
      <c r="AD4" s="752" t="s">
        <v>71</v>
      </c>
      <c r="AE4" s="752" t="s">
        <v>72</v>
      </c>
      <c r="AF4" s="752" t="s">
        <v>73</v>
      </c>
      <c r="AG4" s="752" t="s">
        <v>74</v>
      </c>
      <c r="AH4" s="752" t="s">
        <v>75</v>
      </c>
      <c r="AI4" s="752" t="s">
        <v>76</v>
      </c>
      <c r="AJ4" s="752" t="s">
        <v>77</v>
      </c>
    </row>
    <row r="5" spans="1:38" customFormat="1" ht="22.5" x14ac:dyDescent="0.15">
      <c r="A5" s="741"/>
      <c r="B5" s="741"/>
      <c r="C5" s="741"/>
      <c r="D5" s="745"/>
      <c r="E5" s="745"/>
      <c r="F5" s="745"/>
      <c r="G5" s="745"/>
      <c r="H5" s="5" t="s">
        <v>45</v>
      </c>
      <c r="I5" s="5" t="s">
        <v>46</v>
      </c>
      <c r="J5" s="5" t="s">
        <v>45</v>
      </c>
      <c r="K5" s="5" t="s">
        <v>46</v>
      </c>
      <c r="L5" s="743"/>
      <c r="M5" s="755"/>
      <c r="N5" s="748"/>
      <c r="O5" s="748"/>
      <c r="P5" s="748"/>
      <c r="Q5" s="748"/>
      <c r="R5" s="756"/>
      <c r="S5" s="756"/>
      <c r="T5" s="741"/>
      <c r="U5" s="743"/>
      <c r="V5" s="755"/>
      <c r="W5" s="755"/>
      <c r="X5" s="755"/>
      <c r="Y5" s="755"/>
      <c r="Z5" s="753"/>
      <c r="AA5" s="753"/>
      <c r="AB5" s="753"/>
      <c r="AC5" s="753"/>
      <c r="AD5" s="753"/>
      <c r="AE5" s="753"/>
      <c r="AF5" s="753"/>
      <c r="AG5" s="753"/>
      <c r="AH5" s="753"/>
      <c r="AI5" s="753"/>
      <c r="AJ5" s="753"/>
    </row>
    <row r="6" spans="1:38" x14ac:dyDescent="0.15">
      <c r="A6" s="2" t="s">
        <v>4</v>
      </c>
      <c r="B6" s="2" t="s">
        <v>8</v>
      </c>
      <c r="C6" s="2" t="s">
        <v>12</v>
      </c>
      <c r="D6" s="2" t="s">
        <v>16</v>
      </c>
      <c r="E6" s="2" t="s">
        <v>27</v>
      </c>
      <c r="F6" s="2" t="s">
        <v>8</v>
      </c>
      <c r="G6" s="2" t="s">
        <v>42</v>
      </c>
      <c r="H6" s="6">
        <v>0</v>
      </c>
      <c r="I6" s="6">
        <v>0</v>
      </c>
      <c r="J6" s="6">
        <v>0</v>
      </c>
      <c r="K6" s="6">
        <v>0</v>
      </c>
      <c r="L6" s="2" t="s">
        <v>8</v>
      </c>
      <c r="M6" s="6">
        <v>0</v>
      </c>
      <c r="N6" s="8" t="s">
        <v>8</v>
      </c>
      <c r="O6" s="8" t="s">
        <v>8</v>
      </c>
      <c r="P6" s="2" t="s">
        <v>8</v>
      </c>
      <c r="Q6" s="9">
        <v>0</v>
      </c>
      <c r="R6" s="10">
        <v>0</v>
      </c>
      <c r="S6" s="9">
        <v>0</v>
      </c>
      <c r="T6" s="2" t="s">
        <v>58</v>
      </c>
      <c r="U6" s="6">
        <v>0</v>
      </c>
      <c r="V6" s="9">
        <v>22.67566943359466</v>
      </c>
      <c r="W6" s="9">
        <v>1</v>
      </c>
      <c r="X6" s="9">
        <v>1</v>
      </c>
      <c r="Y6" s="2" t="s">
        <v>8</v>
      </c>
      <c r="Z6" s="12">
        <v>0</v>
      </c>
      <c r="AA6" s="13">
        <v>0</v>
      </c>
      <c r="AB6" s="12">
        <v>1124235.8810647181</v>
      </c>
      <c r="AC6" s="13">
        <v>1</v>
      </c>
      <c r="AD6" s="14">
        <v>1</v>
      </c>
      <c r="AE6" s="12">
        <v>0</v>
      </c>
      <c r="AF6" s="12">
        <v>0</v>
      </c>
      <c r="AG6" s="12">
        <v>0</v>
      </c>
      <c r="AH6" s="12">
        <v>1124235.8810647181</v>
      </c>
      <c r="AI6" s="12">
        <v>0</v>
      </c>
      <c r="AJ6" s="15" t="s">
        <v>8</v>
      </c>
    </row>
    <row r="7" spans="1:38" x14ac:dyDescent="0.15">
      <c r="A7" s="2" t="s">
        <v>4</v>
      </c>
      <c r="B7" s="2" t="s">
        <v>8</v>
      </c>
      <c r="C7" s="2" t="s">
        <v>12</v>
      </c>
      <c r="D7" s="2" t="s">
        <v>17</v>
      </c>
      <c r="E7" s="2" t="s">
        <v>28</v>
      </c>
      <c r="F7" s="2" t="s">
        <v>8</v>
      </c>
      <c r="G7" s="2" t="s">
        <v>42</v>
      </c>
      <c r="H7" s="6">
        <v>0</v>
      </c>
      <c r="I7" s="6">
        <v>0</v>
      </c>
      <c r="J7" s="6">
        <v>0</v>
      </c>
      <c r="K7" s="6">
        <v>0</v>
      </c>
      <c r="L7" s="2" t="s">
        <v>8</v>
      </c>
      <c r="M7" s="6">
        <v>0</v>
      </c>
      <c r="N7" s="8" t="s">
        <v>8</v>
      </c>
      <c r="O7" s="8" t="s">
        <v>8</v>
      </c>
      <c r="P7" s="2" t="s">
        <v>8</v>
      </c>
      <c r="Q7" s="9">
        <v>0</v>
      </c>
      <c r="R7" s="10">
        <v>0</v>
      </c>
      <c r="S7" s="9">
        <v>0</v>
      </c>
      <c r="T7" s="2" t="s">
        <v>58</v>
      </c>
      <c r="U7" s="6">
        <v>0</v>
      </c>
      <c r="V7" s="9">
        <v>22.67566943359466</v>
      </c>
      <c r="W7" s="9">
        <v>1</v>
      </c>
      <c r="X7" s="9">
        <v>1</v>
      </c>
      <c r="Y7" s="2" t="s">
        <v>8</v>
      </c>
      <c r="Z7" s="12">
        <v>0</v>
      </c>
      <c r="AA7" s="13">
        <v>0</v>
      </c>
      <c r="AB7" s="12">
        <v>-51420638.479966722</v>
      </c>
      <c r="AC7" s="13">
        <v>1</v>
      </c>
      <c r="AD7" s="14">
        <v>1</v>
      </c>
      <c r="AE7" s="12">
        <v>0</v>
      </c>
      <c r="AF7" s="12">
        <v>0</v>
      </c>
      <c r="AG7" s="12">
        <v>0</v>
      </c>
      <c r="AH7" s="12">
        <v>-51420638.479966722</v>
      </c>
      <c r="AI7" s="12">
        <v>0</v>
      </c>
      <c r="AJ7" s="15" t="s">
        <v>8</v>
      </c>
    </row>
    <row r="8" spans="1:38" x14ac:dyDescent="0.15">
      <c r="A8" s="2" t="s">
        <v>4</v>
      </c>
      <c r="B8" s="2" t="s">
        <v>8</v>
      </c>
      <c r="C8" s="2" t="s">
        <v>12</v>
      </c>
      <c r="D8" s="2" t="s">
        <v>18</v>
      </c>
      <c r="E8" s="2" t="s">
        <v>29</v>
      </c>
      <c r="F8" s="2" t="s">
        <v>8</v>
      </c>
      <c r="G8" s="2" t="s">
        <v>42</v>
      </c>
      <c r="H8" s="6">
        <v>0</v>
      </c>
      <c r="I8" s="6">
        <v>0</v>
      </c>
      <c r="J8" s="6">
        <v>0</v>
      </c>
      <c r="K8" s="6">
        <v>0</v>
      </c>
      <c r="L8" s="2" t="s">
        <v>8</v>
      </c>
      <c r="M8" s="6">
        <v>0</v>
      </c>
      <c r="N8" s="8" t="s">
        <v>8</v>
      </c>
      <c r="O8" s="8" t="s">
        <v>8</v>
      </c>
      <c r="P8" s="2" t="s">
        <v>8</v>
      </c>
      <c r="Q8" s="9">
        <v>0</v>
      </c>
      <c r="R8" s="10">
        <v>0</v>
      </c>
      <c r="S8" s="9">
        <v>0</v>
      </c>
      <c r="T8" s="2" t="s">
        <v>58</v>
      </c>
      <c r="U8" s="6">
        <v>0</v>
      </c>
      <c r="V8" s="9">
        <v>100</v>
      </c>
      <c r="W8" s="9">
        <v>1</v>
      </c>
      <c r="X8" s="9">
        <v>1</v>
      </c>
      <c r="Y8" s="2" t="s">
        <v>8</v>
      </c>
      <c r="Z8" s="12">
        <v>0</v>
      </c>
      <c r="AA8" s="13">
        <v>0</v>
      </c>
      <c r="AB8" s="12">
        <v>-4911</v>
      </c>
      <c r="AC8" s="13">
        <v>1</v>
      </c>
      <c r="AD8" s="14">
        <v>1</v>
      </c>
      <c r="AE8" s="12">
        <v>0</v>
      </c>
      <c r="AF8" s="12">
        <v>0</v>
      </c>
      <c r="AG8" s="12">
        <v>0</v>
      </c>
      <c r="AH8" s="12">
        <v>-4911</v>
      </c>
      <c r="AI8" s="12">
        <v>0</v>
      </c>
      <c r="AJ8" s="15" t="s">
        <v>8</v>
      </c>
    </row>
    <row r="9" spans="1:38" x14ac:dyDescent="0.15">
      <c r="A9" s="2" t="s">
        <v>4</v>
      </c>
      <c r="B9" s="2" t="s">
        <v>8</v>
      </c>
      <c r="C9" s="2" t="s">
        <v>12</v>
      </c>
      <c r="D9" s="2" t="s">
        <v>19</v>
      </c>
      <c r="E9" s="2" t="s">
        <v>30</v>
      </c>
      <c r="F9" s="2" t="s">
        <v>8</v>
      </c>
      <c r="G9" s="2" t="s">
        <v>42</v>
      </c>
      <c r="H9" s="6">
        <v>0</v>
      </c>
      <c r="I9" s="6">
        <v>0</v>
      </c>
      <c r="J9" s="6">
        <v>0</v>
      </c>
      <c r="K9" s="6">
        <v>0</v>
      </c>
      <c r="L9" s="2" t="s">
        <v>8</v>
      </c>
      <c r="M9" s="6">
        <v>0</v>
      </c>
      <c r="N9" s="8" t="s">
        <v>8</v>
      </c>
      <c r="O9" s="8" t="s">
        <v>8</v>
      </c>
      <c r="P9" s="2" t="s">
        <v>8</v>
      </c>
      <c r="Q9" s="9">
        <v>0</v>
      </c>
      <c r="R9" s="10">
        <v>0</v>
      </c>
      <c r="S9" s="9">
        <v>0</v>
      </c>
      <c r="T9" s="2" t="s">
        <v>58</v>
      </c>
      <c r="U9" s="6">
        <v>0</v>
      </c>
      <c r="V9" s="9">
        <v>100</v>
      </c>
      <c r="W9" s="9">
        <v>1</v>
      </c>
      <c r="X9" s="9">
        <v>1</v>
      </c>
      <c r="Y9" s="2" t="s">
        <v>8</v>
      </c>
      <c r="Z9" s="12">
        <v>0</v>
      </c>
      <c r="AA9" s="13">
        <v>0</v>
      </c>
      <c r="AB9" s="12">
        <v>-18653</v>
      </c>
      <c r="AC9" s="13">
        <v>1</v>
      </c>
      <c r="AD9" s="14">
        <v>1</v>
      </c>
      <c r="AE9" s="12">
        <v>0</v>
      </c>
      <c r="AF9" s="12">
        <v>0</v>
      </c>
      <c r="AG9" s="12">
        <v>0</v>
      </c>
      <c r="AH9" s="12">
        <v>-18653</v>
      </c>
      <c r="AI9" s="12">
        <v>0</v>
      </c>
      <c r="AJ9" s="15" t="s">
        <v>8</v>
      </c>
    </row>
    <row r="10" spans="1:38" x14ac:dyDescent="0.15">
      <c r="A10" s="2" t="s">
        <v>4</v>
      </c>
      <c r="B10" s="2" t="s">
        <v>8</v>
      </c>
      <c r="C10" s="2" t="s">
        <v>12</v>
      </c>
      <c r="D10" s="2" t="s">
        <v>20</v>
      </c>
      <c r="E10" s="2" t="s">
        <v>31</v>
      </c>
      <c r="F10" s="2" t="s">
        <v>8</v>
      </c>
      <c r="G10" s="2" t="s">
        <v>42</v>
      </c>
      <c r="H10" s="6">
        <v>0</v>
      </c>
      <c r="I10" s="6">
        <v>0</v>
      </c>
      <c r="J10" s="6">
        <v>0</v>
      </c>
      <c r="K10" s="6">
        <v>0</v>
      </c>
      <c r="L10" s="2" t="s">
        <v>8</v>
      </c>
      <c r="M10" s="6">
        <v>0</v>
      </c>
      <c r="N10" s="8" t="s">
        <v>8</v>
      </c>
      <c r="O10" s="8" t="s">
        <v>8</v>
      </c>
      <c r="P10" s="2" t="s">
        <v>8</v>
      </c>
      <c r="Q10" s="9">
        <v>0</v>
      </c>
      <c r="R10" s="10">
        <v>0</v>
      </c>
      <c r="S10" s="9">
        <v>0</v>
      </c>
      <c r="T10" s="2" t="s">
        <v>58</v>
      </c>
      <c r="U10" s="6">
        <v>0</v>
      </c>
      <c r="V10" s="9">
        <v>100</v>
      </c>
      <c r="W10" s="9">
        <v>1</v>
      </c>
      <c r="X10" s="9">
        <v>1</v>
      </c>
      <c r="Y10" s="2" t="s">
        <v>8</v>
      </c>
      <c r="Z10" s="12">
        <v>0</v>
      </c>
      <c r="AA10" s="13">
        <v>0</v>
      </c>
      <c r="AB10" s="12">
        <v>-585</v>
      </c>
      <c r="AC10" s="13">
        <v>1</v>
      </c>
      <c r="AD10" s="14">
        <v>1</v>
      </c>
      <c r="AE10" s="12">
        <v>0</v>
      </c>
      <c r="AF10" s="12">
        <v>0</v>
      </c>
      <c r="AG10" s="12">
        <v>0</v>
      </c>
      <c r="AH10" s="12">
        <v>-585</v>
      </c>
      <c r="AI10" s="12">
        <v>0</v>
      </c>
      <c r="AJ10" s="15" t="s">
        <v>8</v>
      </c>
    </row>
    <row r="11" spans="1:38" x14ac:dyDescent="0.15">
      <c r="A11" s="2" t="s">
        <v>4</v>
      </c>
      <c r="B11" s="2" t="s">
        <v>8</v>
      </c>
      <c r="C11" s="2" t="s">
        <v>12</v>
      </c>
      <c r="D11" s="2" t="s">
        <v>21</v>
      </c>
      <c r="E11" s="2" t="s">
        <v>32</v>
      </c>
      <c r="F11" s="2" t="s">
        <v>8</v>
      </c>
      <c r="G11" s="2" t="s">
        <v>42</v>
      </c>
      <c r="H11" s="6">
        <v>0</v>
      </c>
      <c r="I11" s="6">
        <v>0</v>
      </c>
      <c r="J11" s="6">
        <v>0</v>
      </c>
      <c r="K11" s="6">
        <v>0</v>
      </c>
      <c r="L11" s="2" t="s">
        <v>8</v>
      </c>
      <c r="M11" s="6">
        <v>0</v>
      </c>
      <c r="N11" s="8" t="s">
        <v>8</v>
      </c>
      <c r="O11" s="8" t="s">
        <v>8</v>
      </c>
      <c r="P11" s="2" t="s">
        <v>8</v>
      </c>
      <c r="Q11" s="9">
        <v>0</v>
      </c>
      <c r="R11" s="10">
        <v>0</v>
      </c>
      <c r="S11" s="9">
        <v>0</v>
      </c>
      <c r="T11" s="2" t="s">
        <v>58</v>
      </c>
      <c r="U11" s="6">
        <v>0</v>
      </c>
      <c r="V11" s="9">
        <v>100</v>
      </c>
      <c r="W11" s="9">
        <v>1</v>
      </c>
      <c r="X11" s="9">
        <v>1</v>
      </c>
      <c r="Y11" s="2" t="s">
        <v>8</v>
      </c>
      <c r="Z11" s="12">
        <v>0</v>
      </c>
      <c r="AA11" s="13">
        <v>0</v>
      </c>
      <c r="AB11" s="12">
        <v>-56693</v>
      </c>
      <c r="AC11" s="13">
        <v>1</v>
      </c>
      <c r="AD11" s="14">
        <v>1</v>
      </c>
      <c r="AE11" s="12">
        <v>0</v>
      </c>
      <c r="AF11" s="12">
        <v>0</v>
      </c>
      <c r="AG11" s="12">
        <v>0</v>
      </c>
      <c r="AH11" s="12">
        <v>-56693</v>
      </c>
      <c r="AI11" s="12">
        <v>0</v>
      </c>
      <c r="AJ11" s="15" t="s">
        <v>8</v>
      </c>
    </row>
    <row r="12" spans="1:38" x14ac:dyDescent="0.15">
      <c r="A12" s="2" t="s">
        <v>4</v>
      </c>
      <c r="B12" s="2" t="s">
        <v>8</v>
      </c>
      <c r="C12" s="2" t="s">
        <v>12</v>
      </c>
      <c r="D12" s="2" t="s">
        <v>22</v>
      </c>
      <c r="E12" s="2" t="s">
        <v>33</v>
      </c>
      <c r="F12" s="2" t="s">
        <v>8</v>
      </c>
      <c r="G12" s="2" t="s">
        <v>42</v>
      </c>
      <c r="H12" s="6">
        <v>0</v>
      </c>
      <c r="I12" s="6">
        <v>0</v>
      </c>
      <c r="J12" s="6">
        <v>0</v>
      </c>
      <c r="K12" s="6">
        <v>0</v>
      </c>
      <c r="L12" s="2" t="s">
        <v>8</v>
      </c>
      <c r="M12" s="6">
        <v>0</v>
      </c>
      <c r="N12" s="8" t="s">
        <v>8</v>
      </c>
      <c r="O12" s="8" t="s">
        <v>8</v>
      </c>
      <c r="P12" s="2" t="s">
        <v>8</v>
      </c>
      <c r="Q12" s="9">
        <v>0</v>
      </c>
      <c r="R12" s="10">
        <v>0</v>
      </c>
      <c r="S12" s="9">
        <v>0</v>
      </c>
      <c r="T12" s="2" t="s">
        <v>58</v>
      </c>
      <c r="U12" s="6">
        <v>0</v>
      </c>
      <c r="V12" s="9">
        <v>100</v>
      </c>
      <c r="W12" s="9">
        <v>1</v>
      </c>
      <c r="X12" s="9">
        <v>1</v>
      </c>
      <c r="Y12" s="2" t="s">
        <v>8</v>
      </c>
      <c r="Z12" s="12">
        <v>0</v>
      </c>
      <c r="AA12" s="13">
        <v>0</v>
      </c>
      <c r="AB12" s="12">
        <v>-29632</v>
      </c>
      <c r="AC12" s="13">
        <v>1</v>
      </c>
      <c r="AD12" s="14">
        <v>1</v>
      </c>
      <c r="AE12" s="12">
        <v>0</v>
      </c>
      <c r="AF12" s="12">
        <v>0</v>
      </c>
      <c r="AG12" s="12">
        <v>0</v>
      </c>
      <c r="AH12" s="12">
        <v>-29632</v>
      </c>
      <c r="AI12" s="12">
        <v>0</v>
      </c>
      <c r="AJ12" s="15" t="s">
        <v>8</v>
      </c>
    </row>
    <row r="13" spans="1:38" x14ac:dyDescent="0.15">
      <c r="A13" s="2" t="s">
        <v>4</v>
      </c>
      <c r="B13" s="2" t="s">
        <v>8</v>
      </c>
      <c r="C13" s="2" t="s">
        <v>12</v>
      </c>
      <c r="D13" s="2" t="s">
        <v>23</v>
      </c>
      <c r="E13" s="2" t="s">
        <v>34</v>
      </c>
      <c r="F13" s="2" t="s">
        <v>8</v>
      </c>
      <c r="G13" s="2" t="s">
        <v>42</v>
      </c>
      <c r="H13" s="6">
        <v>0</v>
      </c>
      <c r="I13" s="6">
        <v>0</v>
      </c>
      <c r="J13" s="6">
        <v>0</v>
      </c>
      <c r="K13" s="6">
        <v>0</v>
      </c>
      <c r="L13" s="2" t="s">
        <v>8</v>
      </c>
      <c r="M13" s="6">
        <v>0</v>
      </c>
      <c r="N13" s="8" t="s">
        <v>8</v>
      </c>
      <c r="O13" s="8" t="s">
        <v>8</v>
      </c>
      <c r="P13" s="2" t="s">
        <v>8</v>
      </c>
      <c r="Q13" s="9">
        <v>0</v>
      </c>
      <c r="R13" s="10">
        <v>0</v>
      </c>
      <c r="S13" s="9">
        <v>0</v>
      </c>
      <c r="T13" s="2" t="s">
        <v>58</v>
      </c>
      <c r="U13" s="6">
        <v>0</v>
      </c>
      <c r="V13" s="9">
        <v>22.67566943359466</v>
      </c>
      <c r="W13" s="9">
        <v>1</v>
      </c>
      <c r="X13" s="9">
        <v>1</v>
      </c>
      <c r="Y13" s="2" t="s">
        <v>8</v>
      </c>
      <c r="Z13" s="12">
        <v>0</v>
      </c>
      <c r="AA13" s="13">
        <v>0</v>
      </c>
      <c r="AB13" s="12">
        <v>-1124235.8810647181</v>
      </c>
      <c r="AC13" s="13">
        <v>1</v>
      </c>
      <c r="AD13" s="14">
        <v>1</v>
      </c>
      <c r="AE13" s="12">
        <v>0</v>
      </c>
      <c r="AF13" s="12">
        <v>0</v>
      </c>
      <c r="AG13" s="12">
        <v>0</v>
      </c>
      <c r="AH13" s="12">
        <v>-1124235.8810647181</v>
      </c>
      <c r="AI13" s="12">
        <v>0</v>
      </c>
      <c r="AJ13" s="15" t="s">
        <v>8</v>
      </c>
    </row>
    <row r="14" spans="1:38" x14ac:dyDescent="0.15">
      <c r="A14" s="2" t="s">
        <v>4</v>
      </c>
      <c r="B14" s="2" t="s">
        <v>9</v>
      </c>
      <c r="C14" s="2" t="s">
        <v>13</v>
      </c>
      <c r="D14" s="2" t="s">
        <v>24</v>
      </c>
      <c r="E14" s="2" t="s">
        <v>35</v>
      </c>
      <c r="F14" s="2" t="s">
        <v>38</v>
      </c>
      <c r="G14" s="2" t="s">
        <v>43</v>
      </c>
      <c r="H14" s="6">
        <v>0</v>
      </c>
      <c r="I14" s="6">
        <v>27724.556892402776</v>
      </c>
      <c r="J14" s="6">
        <v>0</v>
      </c>
      <c r="K14" s="6">
        <v>27724.556892402776</v>
      </c>
      <c r="L14" s="2" t="s">
        <v>49</v>
      </c>
      <c r="M14" s="6">
        <v>1386227.8446201386</v>
      </c>
      <c r="N14" s="8" t="s">
        <v>8</v>
      </c>
      <c r="O14" s="8" t="s">
        <v>8</v>
      </c>
      <c r="P14" s="2" t="s">
        <v>8</v>
      </c>
      <c r="Q14" s="9">
        <v>0</v>
      </c>
      <c r="R14" s="10">
        <v>0</v>
      </c>
      <c r="S14" s="9">
        <v>0</v>
      </c>
      <c r="T14" s="2" t="s">
        <v>58</v>
      </c>
      <c r="U14" s="6">
        <v>1386227.8446201386</v>
      </c>
      <c r="V14" s="9">
        <v>22.67566943359466</v>
      </c>
      <c r="W14" s="9">
        <v>1</v>
      </c>
      <c r="X14" s="9">
        <v>1</v>
      </c>
      <c r="Y14" s="2" t="s">
        <v>65</v>
      </c>
      <c r="Z14" s="12">
        <v>0</v>
      </c>
      <c r="AA14" s="13">
        <v>0</v>
      </c>
      <c r="AB14" s="12">
        <v>1386227.8446201386</v>
      </c>
      <c r="AC14" s="13">
        <v>1</v>
      </c>
      <c r="AD14" s="14">
        <v>159.88</v>
      </c>
      <c r="AE14" s="12">
        <v>0</v>
      </c>
      <c r="AF14" s="12">
        <v>0</v>
      </c>
      <c r="AG14" s="12">
        <v>0</v>
      </c>
      <c r="AH14" s="12">
        <v>1386227.8446201386</v>
      </c>
      <c r="AI14" s="12">
        <v>0</v>
      </c>
      <c r="AJ14" s="15" t="s">
        <v>78</v>
      </c>
    </row>
    <row r="15" spans="1:38" x14ac:dyDescent="0.15">
      <c r="A15" s="2" t="s">
        <v>5</v>
      </c>
      <c r="B15" s="2" t="s">
        <v>10</v>
      </c>
      <c r="C15" s="2" t="s">
        <v>13</v>
      </c>
      <c r="D15" s="2" t="s">
        <v>25</v>
      </c>
      <c r="E15" s="2" t="s">
        <v>8</v>
      </c>
      <c r="F15" s="2" t="s">
        <v>39</v>
      </c>
      <c r="G15" s="2" t="s">
        <v>42</v>
      </c>
      <c r="H15" s="6">
        <v>0</v>
      </c>
      <c r="I15" s="6">
        <v>0</v>
      </c>
      <c r="J15" s="6">
        <v>0</v>
      </c>
      <c r="K15" s="6">
        <v>0</v>
      </c>
      <c r="L15" s="2" t="s">
        <v>8</v>
      </c>
      <c r="M15" s="6">
        <v>0</v>
      </c>
      <c r="N15" s="8">
        <v>46108</v>
      </c>
      <c r="O15" s="8">
        <v>46113</v>
      </c>
      <c r="P15" s="2" t="s">
        <v>8</v>
      </c>
      <c r="Q15" s="9">
        <v>0</v>
      </c>
      <c r="R15" s="10">
        <v>0</v>
      </c>
      <c r="S15" s="9">
        <v>2.7397260273972603E-3</v>
      </c>
      <c r="T15" s="2" t="s">
        <v>59</v>
      </c>
      <c r="U15" s="6">
        <v>0</v>
      </c>
      <c r="V15" s="9">
        <v>22.67566943359466</v>
      </c>
      <c r="W15" s="9">
        <v>1</v>
      </c>
      <c r="X15" s="9">
        <v>1</v>
      </c>
      <c r="Y15" s="2" t="s">
        <v>66</v>
      </c>
      <c r="Z15" s="12">
        <v>-7029.4575244143452</v>
      </c>
      <c r="AA15" s="13">
        <v>159.93209999999999</v>
      </c>
      <c r="AB15" s="12">
        <v>0</v>
      </c>
      <c r="AC15" s="13">
        <v>159.8663</v>
      </c>
      <c r="AD15" s="14">
        <v>159.8663</v>
      </c>
      <c r="AE15" s="12">
        <v>0</v>
      </c>
      <c r="AF15" s="12">
        <v>0</v>
      </c>
      <c r="AG15" s="12">
        <v>0</v>
      </c>
      <c r="AH15" s="12">
        <v>462.58365644537844</v>
      </c>
      <c r="AI15" s="12">
        <v>0</v>
      </c>
      <c r="AJ15" s="15" t="s">
        <v>39</v>
      </c>
    </row>
  </sheetData>
  <mergeCells count="34">
    <mergeCell ref="U4:U5"/>
    <mergeCell ref="V4:V5"/>
    <mergeCell ref="Z4:Z5"/>
    <mergeCell ref="Q4:Q5"/>
    <mergeCell ref="R4:R5"/>
    <mergeCell ref="S4:S5"/>
    <mergeCell ref="T4:T5"/>
    <mergeCell ref="W4:W5"/>
    <mergeCell ref="Y4:Y5"/>
    <mergeCell ref="X4:X5"/>
    <mergeCell ref="N4:N5"/>
    <mergeCell ref="O4:O5"/>
    <mergeCell ref="P4:P5"/>
    <mergeCell ref="M4:M5"/>
    <mergeCell ref="F4:F5"/>
    <mergeCell ref="G4:G5"/>
    <mergeCell ref="H4:I4"/>
    <mergeCell ref="J4:K4"/>
    <mergeCell ref="L4:L5"/>
    <mergeCell ref="A4:A5"/>
    <mergeCell ref="B4:B5"/>
    <mergeCell ref="C4:C5"/>
    <mergeCell ref="D4:D5"/>
    <mergeCell ref="E4:E5"/>
    <mergeCell ref="AA4:AA5"/>
    <mergeCell ref="AB4:AB5"/>
    <mergeCell ref="AC4:AC5"/>
    <mergeCell ref="AD4:AD5"/>
    <mergeCell ref="AE4:AE5"/>
    <mergeCell ref="AF4:AF5"/>
    <mergeCell ref="AG4:AG5"/>
    <mergeCell ref="AH4:AH5"/>
    <mergeCell ref="AI4:AI5"/>
    <mergeCell ref="AJ4:AJ5"/>
  </mergeCells>
  <phoneticPr fontId="4"/>
  <pageMargins left="0.39370078740157483" right="0.39370078740157483" top="0.39370078740157483" bottom="0.39370078740157483" header="0.19685039370078741" footer="0.19685039370078741"/>
  <pageSetup paperSize="8" scale="41"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2026-04-10T02:37:06Z</dcterms:created>
  <dcterms:modified xsi:type="dcterms:W3CDTF">2026-04-10T02:37:06Z</dcterms:modified>
</cp:coreProperties>
</file>