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F263162-F50D-413A-8DD0-014CE39B95A4}" xr6:coauthVersionLast="47" xr6:coauthVersionMax="47" xr10:uidLastSave="{00000000-0000-0000-0000-000000000000}"/>
  <bookViews>
    <workbookView xWindow="-120" yWindow="-120" windowWidth="29040" windowHeight="157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表1!$A$1:$K$187</definedName>
    <definedName name="_xlnm.Print_Area" localSheetId="1">表2!$A$2:$J$53</definedName>
    <definedName name="_xlnm.Print_Area" localSheetId="2">表3!$A$2:$K$39</definedName>
    <definedName name="_xlnm.Print_Area" localSheetId="3">表4!$A$2:$M$164</definedName>
    <definedName name="_xlnm.Print_Area" localSheetId="5">'明細(オフ)'!$A$1:$AJ$13</definedName>
    <definedName name="_xlnm.Print_Area" localSheetId="4">'明細(オン)'!$A$1:$AN$180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c r="E160" i="4" a="1"/>
  <c r="E160" i="4"/>
  <c r="D160" i="4" a="1"/>
  <c r="D160" i="4"/>
  <c r="K159" i="4" a="1"/>
  <c r="K159" i="4" s="1"/>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<sst xmlns="http://schemas.openxmlformats.org/spreadsheetml/2006/main" count="4868" uniqueCount="768">
  <si>
    <t>ファンド名称：</t>
  </si>
  <si>
    <t>基準年月日：</t>
  </si>
  <si>
    <t>0</t>
  </si>
  <si>
    <t>商品分類</t>
  </si>
  <si>
    <t>勘定</t>
  </si>
  <si>
    <t>ＮＺＡＭ 上場投信 海外債券（ＦＴＳＥ　ＷＧＢＩ除く日本）（為替ヘッジなし）</t>
  </si>
  <si>
    <t>国ｺｰﾄﾞ</t>
  </si>
  <si>
    <t/>
  </si>
  <si>
    <t>DE</t>
  </si>
  <si>
    <t>US</t>
  </si>
  <si>
    <t>通貨ｺｰﾄﾞ</t>
  </si>
  <si>
    <t>JPY</t>
  </si>
  <si>
    <t>EUR</t>
  </si>
  <si>
    <t>USD</t>
  </si>
  <si>
    <t>オフバランス商品の銘柄別内訳</t>
  </si>
  <si>
    <t>銘柄ｺｰﾄﾞ</t>
  </si>
  <si>
    <t>BSPL223000</t>
  </si>
  <si>
    <t>BSPL224000</t>
  </si>
  <si>
    <t>BSPL243003</t>
  </si>
  <si>
    <t>BSPL243004</t>
  </si>
  <si>
    <t>BSPL243005</t>
  </si>
  <si>
    <t>BSPL243006</t>
  </si>
  <si>
    <t>BSPL152001</t>
  </si>
  <si>
    <t>銘柄名</t>
  </si>
  <si>
    <t>未払受託者報酬</t>
  </si>
  <si>
    <t>未払委託者報酬</t>
  </si>
  <si>
    <t>その他未払費用(監査)</t>
  </si>
  <si>
    <t>その他未払費用(印刷)</t>
  </si>
  <si>
    <t>その他未払費用(その他１)</t>
  </si>
  <si>
    <t>その他未払費用(その他２)</t>
  </si>
  <si>
    <t>差入委託証拠金(現金)</t>
  </si>
  <si>
    <t>(単位：一通貨単位)</t>
  </si>
  <si>
    <t>ｶｳﾝﾀｰﾊﾟｰﾃｨ名称
(統一ﾌﾞﾛｰｶｰ名称・中央清算機関名称)</t>
  </si>
  <si>
    <t>Eurex Clearing</t>
  </si>
  <si>
    <t>シカゴ商品取引所</t>
  </si>
  <si>
    <t>2025年適用開始行向け</t>
  </si>
  <si>
    <t>資産科目名称</t>
  </si>
  <si>
    <t>集計対象外(オフ)</t>
  </si>
  <si>
    <t>派生 金利関連取引 金利先物取引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</si>
  <si>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</si>
  <si>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</si>
  <si>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</si>
  <si>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</si>
  <si>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</si>
  <si>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</si>
  <si>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</si>
  <si>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</si>
  <si>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</si>
  <si>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</si>
  <si>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</si>
  <si>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</si>
  <si>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</si>
  <si>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</si>
  <si>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</si>
  <si>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</si>
  <si>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</si>
  <si>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</si>
  <si>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</si>
  <si>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</si>
  <si>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EUXCDEFF</t>
  </si>
  <si>
    <t>XCBTUS41</t>
  </si>
  <si>
    <t>残高数量</t>
  </si>
  <si>
    <t>簿価単価(LOCAL)</t>
  </si>
  <si>
    <t>簿価金額(BASE)</t>
  </si>
  <si>
    <t>評価時価</t>
  </si>
  <si>
    <t>評価為替</t>
  </si>
  <si>
    <t>経過利息(BASE)</t>
  </si>
  <si>
    <t>前払金残(BASE)</t>
  </si>
  <si>
    <t>未収収益(BASE)</t>
  </si>
  <si>
    <t>時価合計(BASE)</t>
  </si>
  <si>
    <t>CEM_個別玉ｱﾄﾞｵﾝ</t>
  </si>
  <si>
    <t>統一ﾌﾞﾛｰｶｰ名称</t>
  </si>
  <si>
    <t>Societe Generale International Limited</t>
  </si>
  <si>
    <t>債券</t>
  </si>
  <si>
    <t>短期・その他</t>
  </si>
  <si>
    <t>AT</t>
  </si>
  <si>
    <t>AU</t>
  </si>
  <si>
    <t>BE</t>
  </si>
  <si>
    <t>CA</t>
  </si>
  <si>
    <t>CN</t>
  </si>
  <si>
    <t>DK</t>
  </si>
  <si>
    <t>ES</t>
  </si>
  <si>
    <t>FI</t>
  </si>
  <si>
    <t>FR</t>
  </si>
  <si>
    <t>GB</t>
  </si>
  <si>
    <t>IE</t>
  </si>
  <si>
    <t>IL</t>
  </si>
  <si>
    <t>IT</t>
  </si>
  <si>
    <t>MX</t>
  </si>
  <si>
    <t>MY</t>
  </si>
  <si>
    <t>NL</t>
  </si>
  <si>
    <t>NZ</t>
  </si>
  <si>
    <t>PL</t>
  </si>
  <si>
    <t>PT</t>
  </si>
  <si>
    <t>SE</t>
  </si>
  <si>
    <t>SG</t>
  </si>
  <si>
    <t>JP</t>
  </si>
  <si>
    <t>AUD</t>
  </si>
  <si>
    <t>CAD</t>
  </si>
  <si>
    <t>CNH</t>
  </si>
  <si>
    <t>DKK</t>
  </si>
  <si>
    <t>GBP</t>
  </si>
  <si>
    <t>ILS</t>
  </si>
  <si>
    <t>MXN</t>
  </si>
  <si>
    <t>MYR</t>
  </si>
  <si>
    <t>NZD</t>
  </si>
  <si>
    <t>PLN</t>
  </si>
  <si>
    <t>SEK</t>
  </si>
  <si>
    <t>SGD</t>
  </si>
  <si>
    <t>NOK</t>
  </si>
  <si>
    <t>オンバランス商品の銘柄別内訳</t>
  </si>
  <si>
    <t>B.20281020.0002</t>
  </si>
  <si>
    <t>B.20531020.0001</t>
  </si>
  <si>
    <t>B.20301221.0001</t>
  </si>
  <si>
    <t>B.20360321.0001</t>
  </si>
  <si>
    <t>B.20530622.0001</t>
  </si>
  <si>
    <t>B.20290601.0002</t>
  </si>
  <si>
    <t>B.20321201.0001</t>
  </si>
  <si>
    <t>B.20340601.0002</t>
  </si>
  <si>
    <t>B.20641201.0001</t>
  </si>
  <si>
    <t>B.20270815.0011</t>
  </si>
  <si>
    <t>B.20271203.0001</t>
  </si>
  <si>
    <t>B.20280513.0002</t>
  </si>
  <si>
    <t>B.20280715.0005</t>
  </si>
  <si>
    <t>B.20290523.0004</t>
  </si>
  <si>
    <t>B.20300125.0002</t>
  </si>
  <si>
    <t>B.20300521.0004</t>
  </si>
  <si>
    <t>B.20310625.0001</t>
  </si>
  <si>
    <t>B.20311225.0001</t>
  </si>
  <si>
    <t>B.20330825.0001</t>
  </si>
  <si>
    <t>B.20331125.0002</t>
  </si>
  <si>
    <t>B.20550115.0001</t>
  </si>
  <si>
    <t>B.20280215.0002</t>
  </si>
  <si>
    <t>B.20300815.0001</t>
  </si>
  <si>
    <t>B.20400704.0001</t>
  </si>
  <si>
    <t>B.20500815.0001</t>
  </si>
  <si>
    <t>B.20520815.0001</t>
  </si>
  <si>
    <t>B.20521115.0001</t>
  </si>
  <si>
    <t>B.20270730.0001</t>
  </si>
  <si>
    <t>B.20290430.0001</t>
  </si>
  <si>
    <t>B.20291031.0001</t>
  </si>
  <si>
    <t>B.20300430.0001</t>
  </si>
  <si>
    <t>B.20310430.0001</t>
  </si>
  <si>
    <t>B.20320730.0001</t>
  </si>
  <si>
    <t>B.20390730.0001</t>
  </si>
  <si>
    <t>B.20300415.0005</t>
  </si>
  <si>
    <t>B.19720525.0001</t>
  </si>
  <si>
    <t>B.20280525.0001</t>
  </si>
  <si>
    <t>B.20281125.0001</t>
  </si>
  <si>
    <t>B.20301125.0001</t>
  </si>
  <si>
    <t>B.20310525.0001</t>
  </si>
  <si>
    <t>B.20321025.0001</t>
  </si>
  <si>
    <t>B.20321125.0002</t>
  </si>
  <si>
    <t>B.20350525.0001</t>
  </si>
  <si>
    <t>B.20410425.0001</t>
  </si>
  <si>
    <t>B.20520525.0001</t>
  </si>
  <si>
    <t>B.20660525.0001</t>
  </si>
  <si>
    <t>B.19731022.0001</t>
  </si>
  <si>
    <t>B.20280607.0001</t>
  </si>
  <si>
    <t>B.20310731.0001</t>
  </si>
  <si>
    <t>B.20330131.0001</t>
  </si>
  <si>
    <t>B.20340731.0001</t>
  </si>
  <si>
    <t>B.20421207.0001</t>
  </si>
  <si>
    <t>B.20540731.0001</t>
  </si>
  <si>
    <t>B.20570722.0001</t>
  </si>
  <si>
    <t>B.20290515.0001</t>
  </si>
  <si>
    <t>B.20300331.0002</t>
  </si>
  <si>
    <t>B.20280315.0012</t>
  </si>
  <si>
    <t>B.20280401.0004</t>
  </si>
  <si>
    <t>B.20300801.0001</t>
  </si>
  <si>
    <t>B.20310215.0007</t>
  </si>
  <si>
    <t>B.20330901.0001</t>
  </si>
  <si>
    <t>B.20390801.0001</t>
  </si>
  <si>
    <t>B.20440901.0001</t>
  </si>
  <si>
    <t>B.20310529.0001</t>
  </si>
  <si>
    <t>B.20380608.0001</t>
  </si>
  <si>
    <t>B.20330715.0003</t>
  </si>
  <si>
    <t>B.20420115.0001</t>
  </si>
  <si>
    <t>B.20330414.0001</t>
  </si>
  <si>
    <t>B.20320425.0001</t>
  </si>
  <si>
    <t>B.20341025.0001</t>
  </si>
  <si>
    <t>B.20340418.0001</t>
  </si>
  <si>
    <t>B.20291112.0001</t>
  </si>
  <si>
    <t>B.20390330.0001</t>
  </si>
  <si>
    <t>B.20390701.0001</t>
  </si>
  <si>
    <t>B.20270815.0009</t>
  </si>
  <si>
    <t>B.20271015.0010</t>
  </si>
  <si>
    <t>B.20290131.0002</t>
  </si>
  <si>
    <t>B.20300515.0003</t>
  </si>
  <si>
    <t>B.20300815.0002</t>
  </si>
  <si>
    <t>B.20310215.0002</t>
  </si>
  <si>
    <t>B.20310930.0001</t>
  </si>
  <si>
    <t>B.20311115.0003</t>
  </si>
  <si>
    <t>B.20320229.0001</t>
  </si>
  <si>
    <t>B.20350215.0002</t>
  </si>
  <si>
    <t>B.20350515.0004</t>
  </si>
  <si>
    <t>B.20351115.0002</t>
  </si>
  <si>
    <t>B.20400515.0002</t>
  </si>
  <si>
    <t>B.20400815.0002</t>
  </si>
  <si>
    <t>B.20410815.0002</t>
  </si>
  <si>
    <t>B.20440515.0001</t>
  </si>
  <si>
    <t>B.20441115.0002</t>
  </si>
  <si>
    <t>B.20481115.0001</t>
  </si>
  <si>
    <t>B.20491115.0001</t>
  </si>
  <si>
    <t>B.20530815.0003</t>
  </si>
  <si>
    <t>B.20540815.0002</t>
  </si>
  <si>
    <t>B.20541115.0001</t>
  </si>
  <si>
    <t>B.20550515.0001</t>
  </si>
  <si>
    <t>62000</t>
  </si>
  <si>
    <t>BSPL101001</t>
  </si>
  <si>
    <t>ISINｺｰﾄﾞ</t>
  </si>
  <si>
    <t>AT0000A2VB47</t>
  </si>
  <si>
    <t>AT0000A33SK7</t>
  </si>
  <si>
    <t>AU0000087454</t>
  </si>
  <si>
    <t>AU0000381832</t>
  </si>
  <si>
    <t>BE0000355645</t>
  </si>
  <si>
    <t>CA135087J397</t>
  </si>
  <si>
    <t>CA135087P329</t>
  </si>
  <si>
    <t>CA135087R481</t>
  </si>
  <si>
    <t>CA135087C939</t>
  </si>
  <si>
    <t>CND100088H73</t>
  </si>
  <si>
    <t>CND10003W0P5</t>
  </si>
  <si>
    <t>CND100047752</t>
  </si>
  <si>
    <t>CND10006PJH0</t>
  </si>
  <si>
    <t>CND1000291L3</t>
  </si>
  <si>
    <t>CND10008S8G8</t>
  </si>
  <si>
    <t>CND100036Q75</t>
  </si>
  <si>
    <t>CND100081YS9</t>
  </si>
  <si>
    <t>CND10008QSP8</t>
  </si>
  <si>
    <t>CND10006VQZ5</t>
  </si>
  <si>
    <t>CND100076348</t>
  </si>
  <si>
    <t>CND10008RFM0</t>
  </si>
  <si>
    <t>DE0001102440</t>
  </si>
  <si>
    <t>DE0001102507</t>
  </si>
  <si>
    <t>DE0001135366</t>
  </si>
  <si>
    <t>DE0001102481</t>
  </si>
  <si>
    <t>DE0001102572</t>
  </si>
  <si>
    <t>DK0009924029</t>
  </si>
  <si>
    <t>ES0000012G26</t>
  </si>
  <si>
    <t>ES0000012E51</t>
  </si>
  <si>
    <t>ES0000012F43</t>
  </si>
  <si>
    <t>ES0000012F76</t>
  </si>
  <si>
    <t>ES0000012H41</t>
  </si>
  <si>
    <t>ES0000012411</t>
  </si>
  <si>
    <t>ES0000012L60</t>
  </si>
  <si>
    <t>FI4000577952</t>
  </si>
  <si>
    <t>FR0014001NN8</t>
  </si>
  <si>
    <t>FR0013286192</t>
  </si>
  <si>
    <t>FR0013341682</t>
  </si>
  <si>
    <t>FR0013516549</t>
  </si>
  <si>
    <t>FR0012993103</t>
  </si>
  <si>
    <t>FR0000187635</t>
  </si>
  <si>
    <t>FR001400BKZ3</t>
  </si>
  <si>
    <t>FR001400X8V5</t>
  </si>
  <si>
    <t>FR0010773192</t>
  </si>
  <si>
    <t>FR0013480613</t>
  </si>
  <si>
    <t>FR0013154028</t>
  </si>
  <si>
    <t>GB00BLBDX619</t>
  </si>
  <si>
    <t>GB00BMF9LG83</t>
  </si>
  <si>
    <t>GB00BMGR2809</t>
  </si>
  <si>
    <t>GB00BMV7TC88</t>
  </si>
  <si>
    <t>GB00BQC82C90</t>
  </si>
  <si>
    <t>GB00B1VWPJ53</t>
  </si>
  <si>
    <t>GB00BPSNBB36</t>
  </si>
  <si>
    <t>GB00BD0XH204</t>
  </si>
  <si>
    <t>IE00BH3SQ895</t>
  </si>
  <si>
    <t>IL0011609851</t>
  </si>
  <si>
    <t>IT0005433690</t>
  </si>
  <si>
    <t>IT0005521981</t>
  </si>
  <si>
    <t>IT0005403396</t>
  </si>
  <si>
    <t>IT0005580094</t>
  </si>
  <si>
    <t>IT0005240350</t>
  </si>
  <si>
    <t>IT0004286966</t>
  </si>
  <si>
    <t>IT0004923998</t>
  </si>
  <si>
    <t>MX0MGO0000P2</t>
  </si>
  <si>
    <t>MYBMX1800049</t>
  </si>
  <si>
    <t>NL0015001AM2</t>
  </si>
  <si>
    <t>NL0009446418</t>
  </si>
  <si>
    <t>NZGOVDT433C9</t>
  </si>
  <si>
    <t>PL0000113783</t>
  </si>
  <si>
    <t>PL0000116851</t>
  </si>
  <si>
    <t>PTOTEWOE0017</t>
  </si>
  <si>
    <t>SE0011281922</t>
  </si>
  <si>
    <t>SE0002829192</t>
  </si>
  <si>
    <t>SGXF13029610</t>
  </si>
  <si>
    <t>US91282CLG41</t>
  </si>
  <si>
    <t>US91282CLQ23</t>
  </si>
  <si>
    <t>US91282CJW29</t>
  </si>
  <si>
    <t>US912828ZQ64</t>
  </si>
  <si>
    <t>US91282CAE12</t>
  </si>
  <si>
    <t>US91282CBL46</t>
  </si>
  <si>
    <t>US91282CLM19</t>
  </si>
  <si>
    <t>US91282CDJ71</t>
  </si>
  <si>
    <t>US91282CMR96</t>
  </si>
  <si>
    <t>US91282CMM00</t>
  </si>
  <si>
    <t>US91282CNC19</t>
  </si>
  <si>
    <t>US91282CPJ44</t>
  </si>
  <si>
    <t>US912810SR05</t>
  </si>
  <si>
    <t>US912810SQ22</t>
  </si>
  <si>
    <t>US912810TA60</t>
  </si>
  <si>
    <t>US912810UB25</t>
  </si>
  <si>
    <t>US912810UF39</t>
  </si>
  <si>
    <t>US912810SE91</t>
  </si>
  <si>
    <t>US912810SK51</t>
  </si>
  <si>
    <t>US912810TT51</t>
  </si>
  <si>
    <t>US912810UC08</t>
  </si>
  <si>
    <t>US912810UE63</t>
  </si>
  <si>
    <t>US912810UK24</t>
  </si>
  <si>
    <t/>
  </si>
  <si>
    <t>REP OF AUSTRIA 0 281020</t>
  </si>
  <si>
    <t>REP OF AUSTR 3.15 531020</t>
  </si>
  <si>
    <t>AUD GOV 1.0 301221</t>
  </si>
  <si>
    <t>AUSTRALIAN G 4.25 360321</t>
  </si>
  <si>
    <t>BELGIUM 1.4 530622</t>
  </si>
  <si>
    <t>CAN GOV 2.25 290601</t>
  </si>
  <si>
    <t>CANADA-GOV'T 2.5 321201</t>
  </si>
  <si>
    <t>CANADA-GOV'T 3 340601</t>
  </si>
  <si>
    <t>CANADA-GOV'T 2.75 641201</t>
  </si>
  <si>
    <t>CHINA GOVT B 1.62 270815</t>
  </si>
  <si>
    <t>CHINA GOVT B 3.28 271203</t>
  </si>
  <si>
    <t>CHINA GOVT B 3.01 280513</t>
  </si>
  <si>
    <t>CGB 2.4 280715</t>
  </si>
  <si>
    <t>CHINA GOVT B 3.29 290523</t>
  </si>
  <si>
    <t>CHINA GOVT B 1.43 300125</t>
  </si>
  <si>
    <t>CGB 2.68 300521</t>
  </si>
  <si>
    <t>CHINA GOVT B 2.12 310625</t>
  </si>
  <si>
    <t>CHINA GOVT B 1.49 311225</t>
  </si>
  <si>
    <t>CGB 2.52 330825</t>
  </si>
  <si>
    <t>CHINA GOVT B 2.67 331125</t>
  </si>
  <si>
    <t>CHINA GOVT B 1.92 550115</t>
  </si>
  <si>
    <t>BUND 0.5 280215</t>
  </si>
  <si>
    <t>BUND 0 300815</t>
  </si>
  <si>
    <t>BUND 4.75 400704</t>
  </si>
  <si>
    <t>BUND 0 500815</t>
  </si>
  <si>
    <t>BUND 0 520815</t>
  </si>
  <si>
    <t>DENMARK 0.25 521115</t>
  </si>
  <si>
    <t>SPA GOVT 0.8 270730</t>
  </si>
  <si>
    <t>SPA GOVT 1.45 290430</t>
  </si>
  <si>
    <t>SPA GOVT 0.6 291031</t>
  </si>
  <si>
    <t>SPA GOVT 0.5 300430</t>
  </si>
  <si>
    <t>SPA GOVT 0.1 310430</t>
  </si>
  <si>
    <t>SPA GOVT 5.75 320730</t>
  </si>
  <si>
    <t>SPA GOVT 3.9 390730</t>
  </si>
  <si>
    <t>FINNISH GOV'T 2.5 300415</t>
  </si>
  <si>
    <t>OAT 0.5 720525</t>
  </si>
  <si>
    <t>OAT 0.75 280525</t>
  </si>
  <si>
    <t>OAT 0.75 281125</t>
  </si>
  <si>
    <t>OAT 0 301125</t>
  </si>
  <si>
    <t>OAT 1.5 310525</t>
  </si>
  <si>
    <t>OAT 5.75 321025</t>
  </si>
  <si>
    <t>OAT 2.0 321125</t>
  </si>
  <si>
    <t>FRANCE O.A.T. 3.2 350525</t>
  </si>
  <si>
    <t>OAT 4.5 410425</t>
  </si>
  <si>
    <t>FRANCE O.A.T 0.75 520525</t>
  </si>
  <si>
    <t>OAT 1.75 660525</t>
  </si>
  <si>
    <t>UK TSY GILT 1.125 731022</t>
  </si>
  <si>
    <t>GILT 4.5 280607</t>
  </si>
  <si>
    <t>GILT 0.25 310731</t>
  </si>
  <si>
    <t>GILT 3.25 330131</t>
  </si>
  <si>
    <t>GILT 4.25 340731</t>
  </si>
  <si>
    <t>GILT 4.5 421207</t>
  </si>
  <si>
    <t>GILT 4.375 540731</t>
  </si>
  <si>
    <t>UK TSY GILT 1.75 570722</t>
  </si>
  <si>
    <t>IRISH 1.1 290515</t>
  </si>
  <si>
    <t>ISRAEL 1 300331</t>
  </si>
  <si>
    <t>BTPS 0.25 280315</t>
  </si>
  <si>
    <t>BTPS 3.4 280401</t>
  </si>
  <si>
    <t>BTPS 0.95 300801</t>
  </si>
  <si>
    <t>BTPS 3.5 310215</t>
  </si>
  <si>
    <t>BTPS 2.45 330901</t>
  </si>
  <si>
    <t>BTPS 5.0 390801</t>
  </si>
  <si>
    <t>BTPS 4.75 440901</t>
  </si>
  <si>
    <t>MBONO 7.75 310529</t>
  </si>
  <si>
    <t>MALAYSIA GO 4.893 380608</t>
  </si>
  <si>
    <t>NETHER 2.5 330715</t>
  </si>
  <si>
    <t>NETHER 3.75 420115</t>
  </si>
  <si>
    <t>NZDGOV 3.5 330414</t>
  </si>
  <si>
    <t>POLGB 1.75 320425</t>
  </si>
  <si>
    <t>POLGB 5 341025</t>
  </si>
  <si>
    <t>PORTUGUESE O 2.25 340418</t>
  </si>
  <si>
    <t>SWEDEN 0.75 291112</t>
  </si>
  <si>
    <t>SWEDEN 3.5 390330</t>
  </si>
  <si>
    <t>SINGAPORE G 2.375 390701</t>
  </si>
  <si>
    <t>T-NOTE 3.75 270815</t>
  </si>
  <si>
    <t>T-NOTE 3.875 271015</t>
  </si>
  <si>
    <t>T-NOTE 4.0 290131</t>
  </si>
  <si>
    <t>T-NOTE 0.625 300515</t>
  </si>
  <si>
    <t>T-NOTE 0.625 300815</t>
  </si>
  <si>
    <t>T-NOTE 1.125 310215</t>
  </si>
  <si>
    <t>T-NOTE 3.625 310930</t>
  </si>
  <si>
    <t>T-NOTE 1.375 311115</t>
  </si>
  <si>
    <t>US TREASURY 4.125 320229</t>
  </si>
  <si>
    <t>T-NOTE 4.625 350215</t>
  </si>
  <si>
    <t>US TREASURY  4.25 350515</t>
  </si>
  <si>
    <t>US TREASURY N/B 4 351115</t>
  </si>
  <si>
    <t>US TREASURY 1.125 400515</t>
  </si>
  <si>
    <t>US TREASURY 1.125 400815</t>
  </si>
  <si>
    <t>T-BOND 1.75 410815</t>
  </si>
  <si>
    <t>T-BOND 4.625 440515</t>
  </si>
  <si>
    <t>US TREASURY 4.625 441115</t>
  </si>
  <si>
    <t>US TREASURY 3.375 481115</t>
  </si>
  <si>
    <t>US TREASURY 2.375 491115</t>
  </si>
  <si>
    <t>US TREASURY 4.125 530815</t>
  </si>
  <si>
    <t>US TREASURY  4.25 540815</t>
  </si>
  <si>
    <t>US TREASURY N 4.5 541115</t>
  </si>
  <si>
    <t>US TREASURY  4.75 550515</t>
  </si>
  <si>
    <t>コール翌日物</t>
  </si>
  <si>
    <t>預金(預金)</t>
  </si>
  <si>
    <t>セントラル短資</t>
  </si>
  <si>
    <t>北國銀行</t>
  </si>
  <si>
    <t>福岡銀行</t>
  </si>
  <si>
    <t>B.B.H./U.S</t>
  </si>
  <si>
    <t>外国の中央政府及び中央銀行向け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</si>
  <si>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</si>
  <si>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</si>
  <si>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</si>
  <si>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</si>
  <si>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</si>
  <si>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</si>
  <si>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</si>
  <si>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</si>
  <si>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</si>
  <si>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</si>
  <si>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</si>
  <si>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</si>
  <si>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</si>
  <si>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</si>
  <si>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</si>
  <si>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</si>
  <si>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</si>
  <si>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</si>
  <si>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</si>
  <si>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HKOKJPJT</t>
  </si>
  <si>
    <t>FKBKJPJT</t>
  </si>
  <si>
    <t>BBHCUS33</t>
  </si>
  <si>
    <t>L%140887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</si>
  <si>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</si>
  <si>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</si>
  <si>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</si>
  <si>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</si>
  <si>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</si>
  <si>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</si>
  <si>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</si>
  <si>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</si>
  <si>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</si>
  <si>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</si>
  <si>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</si>
  <si>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</si>
  <si>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</si>
  <si>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</si>
  <si>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</si>
  <si>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</si>
  <si>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</si>
  <si>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</si>
  <si>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</si>
  <si>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</si>
  <si>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</si>
  <si>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</si>
  <si>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</si>
  <si>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</si>
  <si>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</si>
  <si>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</si>
  <si>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</si>
  <si>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</si>
  <si>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</si>
  <si>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</si>
  <si>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</si>
  <si>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</si>
  <si>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</si>
  <si>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</si>
  <si>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</si>
  <si>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</si>
  <si>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</si>
  <si>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</si>
  <si>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</si>
  <si>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</si>
  <si>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</si>
  <si>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</si>
  <si>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</si>
  <si>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</si>
  <si>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</si>
  <si>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</si>
  <si>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</si>
  <si>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</si>
  <si>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</si>
  <si>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</si>
  <si>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</si>
  <si>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</si>
  <si>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</si>
  <si>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</si>
  <si>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</si>
  <si>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</si>
  <si>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</si>
  <si>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</si>
  <si>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</si>
  <si>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</si>
  <si>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</si>
  <si>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</si>
  <si>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</si>
  <si>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</si>
  <si>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</si>
  <si>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</si>
  <si>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</si>
  <si>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</si>
  <si>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</si>
  <si>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</si>
  <si>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</si>
  <si>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</si>
  <si>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</si>
  <si>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</si>
  <si>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</si>
  <si>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</si>
  <si>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</si>
  <si>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</si>
  <si>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</si>
  <si>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</si>
  <si>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</si>
  <si>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</si>
  <si>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</si>
  <si>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</si>
  <si>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</si>
  <si>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</si>
  <si>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</si>
  <si>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</si>
  <si>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</si>
  <si>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</si>
  <si>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</si>
  <si>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</si>
  <si>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</si>
  <si>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</si>
  <si>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</si>
  <si>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</si>
  <si>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</si>
  <si>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</si>
  <si>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</si>
  <si>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</si>
  <si>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</si>
  <si>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</si>
  <si>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</si>
  <si>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</si>
  <si>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</si>
  <si>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</si>
  <si>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</si>
  <si>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</si>
  <si>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</si>
  <si>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</si>
  <si>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</si>
  <si>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</si>
  <si>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</si>
  <si>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</si>
  <si>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</si>
  <si>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</si>
  <si>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</si>
  <si>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</si>
  <si>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</si>
  <si>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</si>
  <si>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</si>
  <si>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</si>
  <si>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</si>
  <si>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</si>
  <si>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</si>
  <si>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</si>
  <si>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</si>
  <si>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</si>
  <si>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</si>
  <si>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</si>
  <si>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</si>
  <si>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</si>
  <si>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</si>
  <si>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</si>
  <si>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</si>
  <si>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</si>
  <si>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</si>
  <si>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</si>
  <si>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</si>
  <si>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</si>
  <si>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</si>
  <si>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</si>
  <si>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</si>
  <si>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</si>
  <si>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</si>
  <si>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</si>
  <si>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</si>
  <si>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</si>
  <si>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</si>
  <si>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</si>
  <si>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</si>
  <si>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</si>
  <si>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</si>
  <si>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</si>
  <si>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 xml:space="preserve">※今後公表されるＱ＆Ａ等によって、追加項目及び削除項目等が発生する可能性があります。
</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</si>
  <si>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</si>
  <si>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</si>
  <si>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</si>
  <si>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</si>
  <si>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</si>
  <si>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</si>
  <si>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</si>
  <si>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</si>
  <si>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</si>
  <si>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</si>
  <si>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</si>
  <si>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</si>
  <si>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</si>
  <si>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</si>
  <si>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</si>
  <si>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</si>
  <si>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</si>
  <si>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</si>
  <si>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</si>
  <si>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</si>
  <si>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</si>
  <si>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</si>
  <si>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</si>
  <si>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</si>
  <si>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</si>
  <si>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</si>
  <si>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</si>
  <si>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</si>
  <si>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</si>
  <si>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</si>
  <si>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</si>
  <si>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</si>
  <si>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</si>
  <si>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</si>
  <si>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</si>
  <si>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</si>
  <si>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</si>
  <si>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</si>
  <si>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</si>
  <si>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</si>
  <si>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</si>
  <si>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</si>
  <si>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</si>
  <si>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</si>
  <si>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</si>
  <si>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</si>
  <si>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</si>
  <si>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</si>
  <si>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</si>
  <si>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</si>
  <si>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</si>
  <si>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</si>
  <si>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</si>
  <si>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</si>
  <si>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</si>
  <si>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</si>
  <si>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</si>
  <si>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</si>
  <si>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</si>
  <si>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</si>
  <si>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</si>
  <si>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</si>
  <si>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</si>
  <si>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</si>
  <si>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</si>
  <si>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</si>
  <si>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</si>
  <si>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</si>
  <si>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</si>
  <si>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</si>
  <si>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</si>
  <si>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</si>
  <si>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</si>
  <si>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</si>
  <si>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</si>
  <si>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</si>
  <si>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</si>
  <si>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</si>
  <si>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</si>
  <si>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</si>
  <si>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</si>
  <si>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</si>
  <si>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</si>
  <si>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</si>
  <si>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</si>
  <si>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</si>
  <si>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</si>
  <si>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</si>
  <si>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</si>
  <si>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</si>
  <si>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</si>
  <si>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</si>
  <si>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</si>
  <si>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</si>
  <si>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</si>
  <si>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</si>
  <si>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</si>
  <si>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</si>
  <si>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</si>
  <si>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</si>
  <si>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</si>
  <si>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</si>
  <si>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</si>
  <si>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</si>
  <si>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</si>
  <si>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</si>
  <si>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</si>
  <si>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</si>
  <si>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</si>
  <si>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</si>
  <si>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</si>
  <si>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</si>
  <si>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</si>
  <si>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</si>
  <si>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</si>
  <si>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</si>
  <si>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</si>
  <si>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</si>
  <si>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</si>
  <si>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</si>
  <si>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</si>
  <si>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</si>
  <si>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</si>
  <si>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</si>
  <si>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</si>
  <si>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注1）長期決済期間取引と未決済取引に該当する取引があった場合、算出対象に含みます。
注2）「派生商品取引」の算出方式は、カレントエクスポージャー方式とします。
注3）原契約期間が5営業日以内の外国為替関連取引については、与信相当額の算出から除いています。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</si>
  <si>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</si>
  <si>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</si>
  <si>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</si>
  <si>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</si>
  <si>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</si>
  <si>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</si>
  <si>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</si>
  <si>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</si>
  <si>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</si>
  <si>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</si>
  <si>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</si>
  <si>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</si>
  <si>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</si>
  <si>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</si>
  <si>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</si>
  <si>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</si>
  <si>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</si>
  <si>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</si>
  <si>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</si>
  <si>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</si>
  <si>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</si>
  <si>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</si>
  <si>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</si>
  <si>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</si>
  <si>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</si>
  <si>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</si>
  <si>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</si>
  <si>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</si>
  <si>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</si>
  <si>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</si>
  <si>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</si>
  <si>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注1）採用する適格格付機関及び格付と告示上のリスク・ウェイトに関しては「バーゼルⅡにおける適格格付機関の格付と告示上のリスク・ウェイトとの対応関係（マッピング）について（平成十八年　金融庁）」に基づいています。
注2）有価証券等及びその対価の受渡し又は決済を行う取引に係る未収金について計上しておりません。
※今後公表されるＱ＆Ａ等によって、追加項目及び削除項目等が発生する可能性があります。
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数値につきましては、上記の資産分類とリスクウエイトにより計算したものであり、告示等を参考にして
いますが、必ずしも告示に基づくものではありません。当資料のデータ算出に際しては細心の注意を払って作成しておりますが、その正確性、完全性を保証するものではなく、その使用により生じた結果については、当社は責任を負うものではありません。</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</si>
  <si>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</si>
  <si>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</si>
  <si>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</si>
  <si>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</si>
  <si>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</si>
  <si>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</si>
  <si>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</si>
  <si>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</si>
  <si>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</si>
  <si>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</si>
  <si>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18 日</t>
  </si>
  <si>
    <t>ﾘｽｸｳｪｲﾄの
加重平均
（％）</t>
  </si>
  <si>
    <t>資産の額
（時価金額）</t>
  </si>
  <si>
    <t>信用ﾘｽｸｱｾｯﾄの額</t>
  </si>
  <si>
    <t>TLAC関連調達手段</t>
  </si>
  <si>
    <t>農林中金全共連アセットマネジメント株式会社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</si>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</sst>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5">
    <fill>
      <patternFill patternType="none"/>
    </fill>
    <fill>
      <patternFill patternType="gray125"/>
    </fill>
    <fill>
      <patternFill patternType="solid">
        <fgColor rgb="FF00CCFF"/>
        <bgColor indexed="64"/>
      </patternFill>
    </fill>
    <fill>
      <patternFill patternType="solid">
        <fgColor rgb="FFFFFF99"/>
        <bgColor indexed="64"/>
      </patternFill>
    </fill>
    <fill>
      <patternFill patternType="solid">
        <fgColor indexed="43"/>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57">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38" fontId="1" fillId="0" borderId="0" xfId="1" applyNumberFormat="1" applyFont="1" applyAlignment="1">
      <alignment vertical="center" shrinkToFit="1"/>
    </xf>
    <xf numFmtId="40" fontId="1" fillId="0" borderId="0" xfId="1" applyNumberFormat="1" applyFont="1" applyAlignment="1">
      <alignment vertical="center" shrinkToFit="1"/>
    </xf>
    <xf numFmtId="0" fontId="1" fillId="0" borderId="0" xfId="1" applyFont="1" applyAlignment="1">
      <alignment vertical="center" shrinkToFit="1"/>
    </xf>
    <xf numFmtId="49" fontId="1" fillId="0" borderId="0" xfId="1" applyNumberFormat="1" applyFont="1" applyAlignment="1">
      <alignment vertical="center" shrinkToFit="1"/>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38" fontId="1" fillId="0" borderId="0" xfId="1" applyNumberFormat="1" applyFont="1" applyAlignment="1">
      <alignment shrinkToFit="1"/>
    </xf>
    <xf numFmtId="40" fontId="1" fillId="0" borderId="0" xfId="1" applyNumberFormat="1" applyFont="1" applyAlignment="1">
      <alignment shrinkToFit="1"/>
    </xf>
    <xf numFmtId="0" fontId="1" fillId="0" borderId="0" xfId="1" applyFont="1" applyAlignment="1">
      <alignment shrinkToFit="1"/>
    </xf>
    <xf numFmtId="49" fontId="1" fillId="0" borderId="0" xfId="1" applyNumberFormat="1" applyFont="1" applyAlignment="1">
      <alignment shrinkToFit="1"/>
    </xf>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5" borderId="13" xfId="1" quotePrefix="1" applyFont="1" applyFill="1" applyBorder="1" applyAlignment="1">
      <alignment vertical="center"/>
    </xf>
    <xf numFmtId="0" fontId="3" fillId="5" borderId="14" xfId="1" quotePrefix="1" applyFont="1" applyFill="1" applyBorder="1" applyAlignment="1">
      <alignment vertical="center"/>
    </xf>
    <xf numFmtId="0" fontId="3" fillId="5" borderId="15" xfId="1" quotePrefix="1" applyFont="1" applyFill="1" applyBorder="1" applyAlignment="1">
      <alignment vertical="center"/>
    </xf>
    <xf numFmtId="0" fontId="3" fillId="5" borderId="16" xfId="1" quotePrefix="1" applyFont="1" applyFill="1" applyBorder="1" applyAlignment="1">
      <alignment vertical="center"/>
    </xf>
    <xf numFmtId="0" fontId="3" fillId="5"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6"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5"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7" borderId="1" xfId="1" applyFont="1" applyFill="1" applyBorder="1" applyAlignment="1">
      <alignment horizontal="left" vertical="center"/>
    </xf>
    <xf numFmtId="0" fontId="3" fillId="7"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7" borderId="32" xfId="1" applyFont="1" applyFill="1" applyBorder="1" applyAlignment="1">
      <alignment horizontal="center" vertical="center"/>
    </xf>
    <xf numFmtId="0" fontId="3" fillId="7" borderId="33" xfId="1" applyFont="1" applyFill="1" applyBorder="1" applyAlignment="1">
      <alignment horizontal="center" vertical="center"/>
    </xf>
    <xf numFmtId="0" fontId="3" fillId="7"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5"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8" borderId="43" xfId="1" applyNumberFormat="1" applyFont="1" applyFill="1" applyBorder="1" applyAlignment="1">
      <alignment horizontal="right" vertical="center"/>
    </xf>
    <xf numFmtId="181" fontId="3" fillId="8" borderId="44" xfId="1" applyNumberFormat="1" applyFont="1" applyFill="1" applyBorder="1" applyAlignment="1">
      <alignment horizontal="right" vertical="center"/>
    </xf>
    <xf numFmtId="181" fontId="3" fillId="8"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8" borderId="43" xfId="1" quotePrefix="1" applyNumberFormat="1" applyFont="1" applyFill="1" applyBorder="1" applyAlignment="1">
      <alignment horizontal="right" vertical="center"/>
    </xf>
    <xf numFmtId="177" fontId="3" fillId="8" borderId="44" xfId="1" quotePrefix="1" applyNumberFormat="1" applyFont="1" applyFill="1" applyBorder="1" applyAlignment="1">
      <alignment horizontal="right" vertical="center"/>
    </xf>
    <xf numFmtId="177" fontId="3" fillId="8" borderId="45" xfId="1" quotePrefix="1" applyNumberFormat="1" applyFont="1" applyFill="1" applyBorder="1" applyAlignment="1">
      <alignment horizontal="right" vertical="center"/>
    </xf>
    <xf numFmtId="2" fontId="3" fillId="5" borderId="0" xfId="1" applyNumberFormat="1" applyFont="1" applyFill="1" applyAlignment="1">
      <alignment vertical="center"/>
    </xf>
    <xf numFmtId="0" fontId="3" fillId="7" borderId="48" xfId="1" applyFont="1" applyFill="1" applyBorder="1" applyAlignment="1">
      <alignment vertical="center"/>
    </xf>
    <xf numFmtId="0" fontId="3" fillId="7" borderId="45" xfId="1" applyFont="1" applyFill="1" applyBorder="1" applyAlignment="1">
      <alignment vertical="center"/>
    </xf>
    <xf numFmtId="0" fontId="3" fillId="7" borderId="43" xfId="1" applyFont="1" applyFill="1" applyBorder="1" applyAlignment="1">
      <alignment vertical="center"/>
    </xf>
    <xf numFmtId="0" fontId="3" fillId="7" borderId="44" xfId="1" applyFont="1" applyFill="1" applyBorder="1" applyAlignment="1">
      <alignment vertical="center"/>
    </xf>
    <xf numFmtId="0" fontId="3" fillId="7" borderId="49" xfId="1" applyFont="1" applyFill="1" applyBorder="1" applyAlignment="1">
      <alignment vertical="center"/>
    </xf>
    <xf numFmtId="0" fontId="3" fillId="8" borderId="44" xfId="1" applyFont="1" applyFill="1" applyBorder="1" applyAlignment="1">
      <alignment vertical="center"/>
    </xf>
    <xf numFmtId="0" fontId="3" fillId="8" borderId="49" xfId="1" applyFont="1" applyFill="1" applyBorder="1" applyAlignment="1">
      <alignment vertical="center"/>
    </xf>
    <xf numFmtId="0" fontId="3" fillId="8" borderId="43" xfId="1" applyFont="1" applyFill="1" applyBorder="1" applyAlignment="1">
      <alignment vertical="center"/>
    </xf>
    <xf numFmtId="0" fontId="3" fillId="8" borderId="50" xfId="1" applyFont="1" applyFill="1" applyBorder="1" applyAlignment="1">
      <alignment vertical="center"/>
    </xf>
    <xf numFmtId="0" fontId="3" fillId="8" borderId="45" xfId="1" applyFont="1" applyFill="1" applyBorder="1" applyAlignment="1">
      <alignment vertical="center"/>
    </xf>
    <xf numFmtId="0" fontId="3" fillId="8" borderId="48" xfId="1" applyFont="1" applyFill="1" applyBorder="1" applyAlignment="1">
      <alignment vertical="center"/>
    </xf>
    <xf numFmtId="0" fontId="3" fillId="8" borderId="51" xfId="1" applyFont="1" applyFill="1" applyBorder="1" applyAlignment="1">
      <alignment vertical="center"/>
    </xf>
    <xf numFmtId="0" fontId="3" fillId="8"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7" borderId="48" xfId="1" applyNumberFormat="1" applyFont="1" applyFill="1" applyBorder="1" applyAlignment="1">
      <alignment horizontal="right" vertical="center"/>
    </xf>
    <xf numFmtId="181" fontId="3" fillId="7" borderId="45" xfId="1" applyNumberFormat="1" applyFont="1" applyFill="1" applyBorder="1" applyAlignment="1">
      <alignment horizontal="right" vertical="center"/>
    </xf>
    <xf numFmtId="181" fontId="3" fillId="7" borderId="43" xfId="1" applyNumberFormat="1" applyFont="1" applyFill="1" applyBorder="1" applyAlignment="1">
      <alignment horizontal="right" vertical="center"/>
    </xf>
    <xf numFmtId="181" fontId="3" fillId="7" borderId="44" xfId="1" applyNumberFormat="1" applyFont="1" applyFill="1" applyBorder="1" applyAlignment="1">
      <alignment horizontal="right" vertical="center"/>
    </xf>
    <xf numFmtId="181" fontId="3" fillId="7" borderId="49" xfId="1" applyNumberFormat="1" applyFont="1" applyFill="1" applyBorder="1" applyAlignment="1">
      <alignment horizontal="right" vertical="center"/>
    </xf>
    <xf numFmtId="181" fontId="3" fillId="8" borderId="49" xfId="1" applyNumberFormat="1" applyFont="1" applyFill="1" applyBorder="1" applyAlignment="1">
      <alignment horizontal="right" vertical="center"/>
    </xf>
    <xf numFmtId="181" fontId="3" fillId="8" borderId="50" xfId="1" applyNumberFormat="1" applyFont="1" applyFill="1" applyBorder="1" applyAlignment="1">
      <alignment horizontal="right" vertical="center"/>
    </xf>
    <xf numFmtId="181" fontId="3" fillId="8" borderId="48" xfId="1" applyNumberFormat="1" applyFont="1" applyFill="1" applyBorder="1" applyAlignment="1">
      <alignment horizontal="right" vertical="center"/>
    </xf>
    <xf numFmtId="181" fontId="3" fillId="8" borderId="52" xfId="1" applyNumberFormat="1" applyFont="1" applyFill="1" applyBorder="1" applyAlignment="1">
      <alignment horizontal="right" vertical="center"/>
    </xf>
    <xf numFmtId="0" fontId="3" fillId="5"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5" borderId="0" xfId="1" applyFont="1" applyFill="1" applyBorder="1" applyAlignment="1">
      <alignment horizontal="right" vertical="center"/>
    </xf>
    <xf numFmtId="0" fontId="3" fillId="7" borderId="51" xfId="1" applyFont="1" applyFill="1" applyBorder="1" applyAlignment="1">
      <alignment vertical="center"/>
    </xf>
    <xf numFmtId="0" fontId="3" fillId="7" borderId="52" xfId="1" applyFont="1" applyFill="1" applyBorder="1" applyAlignment="1">
      <alignment vertical="center"/>
    </xf>
    <xf numFmtId="14" fontId="3" fillId="9" borderId="0" xfId="1" applyNumberFormat="1" applyFont="1" applyFill="1" applyAlignment="1">
      <alignment horizontal="right" vertical="center"/>
    </xf>
    <xf numFmtId="0" fontId="3" fillId="0" borderId="53" xfId="1" applyFont="1" applyBorder="1" applyAlignment="1">
      <alignment horizontal="center" vertical="center"/>
    </xf>
    <xf numFmtId="0" fontId="3" fillId="7" borderId="56" xfId="1" applyFont="1" applyFill="1" applyBorder="1" applyAlignment="1">
      <alignment vertical="center"/>
    </xf>
    <xf numFmtId="0" fontId="3" fillId="7" borderId="57" xfId="1" applyFont="1" applyFill="1" applyBorder="1" applyAlignment="1">
      <alignment vertical="center"/>
    </xf>
    <xf numFmtId="0" fontId="3" fillId="7" borderId="58" xfId="1" applyFont="1" applyFill="1" applyBorder="1" applyAlignment="1">
      <alignment vertical="center"/>
    </xf>
    <xf numFmtId="0" fontId="3" fillId="7" borderId="59" xfId="1" applyFont="1" applyFill="1" applyBorder="1" applyAlignment="1">
      <alignment vertical="center"/>
    </xf>
    <xf numFmtId="0" fontId="3" fillId="7" borderId="60" xfId="1" applyFont="1" applyFill="1" applyBorder="1" applyAlignment="1">
      <alignment vertical="center"/>
    </xf>
    <xf numFmtId="0" fontId="3" fillId="8" borderId="59" xfId="1" applyFont="1" applyFill="1" applyBorder="1" applyAlignment="1">
      <alignment vertical="center"/>
    </xf>
    <xf numFmtId="0" fontId="3" fillId="8" borderId="60" xfId="1" applyFont="1" applyFill="1" applyBorder="1" applyAlignment="1">
      <alignment vertical="center"/>
    </xf>
    <xf numFmtId="0" fontId="3" fillId="8" borderId="58" xfId="1" applyFont="1" applyFill="1" applyBorder="1" applyAlignment="1">
      <alignment vertical="center"/>
    </xf>
    <xf numFmtId="0" fontId="3" fillId="8" borderId="61" xfId="1" applyFont="1" applyFill="1" applyBorder="1" applyAlignment="1">
      <alignment vertical="center"/>
    </xf>
    <xf numFmtId="0" fontId="3" fillId="8" borderId="57" xfId="1" applyFont="1" applyFill="1" applyBorder="1" applyAlignment="1">
      <alignment vertical="center"/>
    </xf>
    <xf numFmtId="0" fontId="3" fillId="8" borderId="56" xfId="1" applyFont="1" applyFill="1" applyBorder="1" applyAlignment="1">
      <alignment vertical="center"/>
    </xf>
    <xf numFmtId="0" fontId="3" fillId="7" borderId="62" xfId="1" applyFont="1" applyFill="1" applyBorder="1" applyAlignment="1">
      <alignment vertical="center"/>
    </xf>
    <xf numFmtId="0" fontId="3" fillId="7" borderId="63" xfId="1" applyFont="1" applyFill="1" applyBorder="1" applyAlignment="1">
      <alignment vertical="center"/>
    </xf>
    <xf numFmtId="0" fontId="5" fillId="5"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7"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7"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7"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7" borderId="73" xfId="1" quotePrefix="1" applyNumberFormat="1" applyFont="1" applyFill="1" applyBorder="1" applyAlignment="1">
      <alignment horizontal="right" vertical="center"/>
    </xf>
    <xf numFmtId="181" fontId="3" fillId="7"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7"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7"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7"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7" borderId="84" xfId="1" quotePrefix="1" applyNumberFormat="1" applyFont="1" applyFill="1" applyBorder="1" applyAlignment="1">
      <alignment horizontal="right" vertical="center"/>
    </xf>
    <xf numFmtId="181" fontId="3" fillId="7"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7"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7"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7"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7" borderId="97" xfId="1" quotePrefix="1" applyNumberFormat="1" applyFont="1" applyFill="1" applyBorder="1" applyAlignment="1">
      <alignment horizontal="right" vertical="center"/>
    </xf>
    <xf numFmtId="181" fontId="3" fillId="7" borderId="98" xfId="1" applyNumberFormat="1" applyFont="1" applyFill="1" applyBorder="1" applyAlignment="1">
      <alignment horizontal="right" vertical="center"/>
    </xf>
    <xf numFmtId="0" fontId="3" fillId="10" borderId="1" xfId="1" applyFont="1" applyFill="1" applyBorder="1" applyAlignment="1">
      <alignment horizontal="center" vertical="center"/>
    </xf>
    <xf numFmtId="0" fontId="3" fillId="10"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7"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8" borderId="104" xfId="1" applyNumberFormat="1" applyFont="1" applyFill="1" applyBorder="1" applyAlignment="1">
      <alignment horizontal="right" vertical="center"/>
    </xf>
    <xf numFmtId="181" fontId="3" fillId="8"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10"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8" borderId="93" xfId="1" applyNumberFormat="1" applyFont="1" applyFill="1" applyBorder="1" applyAlignment="1">
      <alignment horizontal="right" vertical="center"/>
    </xf>
    <xf numFmtId="181" fontId="3" fillId="8"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7"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10"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7"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11" borderId="42" xfId="1" applyNumberFormat="1" applyFont="1" applyFill="1" applyBorder="1" applyAlignment="1">
      <alignment horizontal="right" vertical="center" shrinkToFit="1"/>
    </xf>
    <xf numFmtId="182" fontId="3" fillId="7" borderId="117" xfId="1" applyNumberFormat="1" applyFont="1" applyFill="1" applyBorder="1" applyAlignment="1">
      <alignment vertical="center"/>
    </xf>
    <xf numFmtId="181" fontId="3" fillId="7"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7"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7"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7"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7"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5" borderId="9" xfId="1" applyNumberFormat="1" applyFont="1" applyFill="1" applyBorder="1" applyAlignment="1">
      <alignment vertical="center"/>
    </xf>
    <xf numFmtId="0" fontId="3" fillId="0" borderId="125" xfId="1" applyFont="1" applyBorder="1" applyAlignment="1">
      <alignment vertical="center"/>
    </xf>
    <xf numFmtId="0" fontId="3" fillId="10" borderId="14" xfId="1" quotePrefix="1" applyFont="1" applyFill="1" applyBorder="1" applyAlignment="1">
      <alignment vertical="center"/>
    </xf>
    <xf numFmtId="0" fontId="3" fillId="12" borderId="18" xfId="1" quotePrefix="1" applyFont="1" applyFill="1" applyBorder="1" applyAlignment="1">
      <alignment vertical="center"/>
    </xf>
    <xf numFmtId="0" fontId="3" fillId="12" borderId="19" xfId="1" quotePrefix="1" applyFont="1" applyFill="1" applyBorder="1" applyAlignment="1">
      <alignment vertical="center"/>
    </xf>
    <xf numFmtId="0" fontId="3" fillId="12" borderId="14" xfId="1" quotePrefix="1" applyFont="1" applyFill="1" applyBorder="1" applyAlignment="1">
      <alignment vertical="center"/>
    </xf>
    <xf numFmtId="0" fontId="3" fillId="10" borderId="16" xfId="1" quotePrefix="1" applyFont="1" applyFill="1" applyBorder="1" applyAlignment="1">
      <alignment vertical="center"/>
    </xf>
    <xf numFmtId="0" fontId="3" fillId="0" borderId="11" xfId="1" quotePrefix="1" applyFont="1" applyFill="1" applyBorder="1" applyAlignment="1">
      <alignment vertical="center"/>
    </xf>
    <xf numFmtId="0" fontId="3" fillId="12"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5" borderId="0" xfId="1" applyFont="1" applyFill="1" applyAlignment="1">
      <alignment vertical="top"/>
    </xf>
    <xf numFmtId="0" fontId="3" fillId="12" borderId="6" xfId="1" applyFont="1" applyFill="1" applyBorder="1" applyAlignment="1">
      <alignment horizontal="left" vertical="center"/>
    </xf>
    <xf numFmtId="0" fontId="3" fillId="12" borderId="127" xfId="1" applyFont="1" applyFill="1" applyBorder="1" applyAlignment="1">
      <alignment horizontal="left" vertical="center"/>
    </xf>
    <xf numFmtId="0" fontId="3" fillId="12"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5" borderId="6" xfId="1" applyFont="1" applyFill="1" applyBorder="1" applyAlignment="1">
      <alignment horizontal="left" vertical="center"/>
    </xf>
    <xf numFmtId="0" fontId="5" fillId="5" borderId="0" xfId="1" applyFont="1" applyFill="1" applyAlignment="1">
      <alignment horizontal="left" vertical="center"/>
    </xf>
    <xf numFmtId="0" fontId="5" fillId="5" borderId="0" xfId="1" applyFont="1" applyFill="1" applyAlignment="1">
      <alignment horizontal="center" vertical="center" wrapText="1"/>
    </xf>
    <xf numFmtId="0" fontId="5" fillId="5" borderId="0" xfId="1" applyFont="1" applyFill="1" applyBorder="1" applyAlignment="1">
      <alignment horizontal="center" vertical="center"/>
    </xf>
    <xf numFmtId="0" fontId="5" fillId="5" borderId="0" xfId="1" applyFont="1" applyFill="1" applyBorder="1" applyAlignment="1">
      <alignment horizontal="center" vertical="center" shrinkToFit="1"/>
    </xf>
    <xf numFmtId="0" fontId="3" fillId="12" borderId="8" xfId="1" applyFont="1" applyFill="1" applyBorder="1" applyAlignment="1">
      <alignment horizontal="left" vertical="center"/>
    </xf>
    <xf numFmtId="0" fontId="3" fillId="12" borderId="133" xfId="1" applyFont="1" applyFill="1" applyBorder="1" applyAlignment="1">
      <alignment horizontal="left" vertical="center"/>
    </xf>
    <xf numFmtId="0" fontId="3" fillId="12"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5" borderId="8" xfId="1" applyFont="1" applyFill="1" applyBorder="1" applyAlignment="1">
      <alignment horizontal="left" vertical="center"/>
    </xf>
    <xf numFmtId="0" fontId="3" fillId="12" borderId="1" xfId="1" applyFont="1" applyFill="1" applyBorder="1" applyAlignment="1">
      <alignment horizontal="center" vertical="center"/>
    </xf>
    <xf numFmtId="0" fontId="3" fillId="12" borderId="32" xfId="1" applyFont="1" applyFill="1" applyBorder="1" applyAlignment="1">
      <alignment horizontal="center" vertical="center"/>
    </xf>
    <xf numFmtId="0" fontId="3" fillId="12" borderId="34" xfId="1" applyFont="1" applyFill="1" applyBorder="1" applyAlignment="1">
      <alignment horizontal="center" vertical="center"/>
    </xf>
    <xf numFmtId="0" fontId="3" fillId="5" borderId="32" xfId="1" applyFont="1" applyFill="1" applyBorder="1" applyAlignment="1">
      <alignment horizontal="center" vertical="center"/>
    </xf>
    <xf numFmtId="0" fontId="3" fillId="12" borderId="33" xfId="1" applyFont="1" applyFill="1" applyBorder="1" applyAlignment="1">
      <alignment horizontal="center" vertical="center"/>
    </xf>
    <xf numFmtId="0" fontId="3" fillId="12" borderId="2" xfId="1" applyFont="1" applyFill="1" applyBorder="1" applyAlignment="1">
      <alignment horizontal="center" vertical="center"/>
    </xf>
    <xf numFmtId="0" fontId="3" fillId="5" borderId="1" xfId="1" applyFont="1" applyFill="1" applyBorder="1" applyAlignment="1">
      <alignment horizontal="center" vertical="center"/>
    </xf>
    <xf numFmtId="0" fontId="5" fillId="5" borderId="0" xfId="1" applyFont="1" applyFill="1" applyBorder="1" applyAlignment="1">
      <alignment horizontal="center" vertical="center" wrapText="1"/>
    </xf>
    <xf numFmtId="177" fontId="5" fillId="5"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2" borderId="140" xfId="1" applyNumberFormat="1" applyFont="1" applyFill="1" applyBorder="1" applyAlignment="1">
      <alignment horizontal="right" vertical="center"/>
    </xf>
    <xf numFmtId="177" fontId="3" fillId="12" borderId="72" xfId="1" applyNumberFormat="1" applyFont="1" applyFill="1" applyBorder="1" applyAlignment="1">
      <alignment horizontal="right" vertical="center"/>
    </xf>
    <xf numFmtId="177" fontId="3" fillId="12" borderId="141" xfId="1" applyNumberFormat="1" applyFont="1" applyFill="1" applyBorder="1" applyAlignment="1">
      <alignment horizontal="right" vertical="center"/>
    </xf>
    <xf numFmtId="177" fontId="3" fillId="5" borderId="127" xfId="1" applyNumberFormat="1" applyFont="1" applyFill="1" applyBorder="1" applyAlignment="1">
      <alignment horizontal="right" vertical="center" shrinkToFit="1"/>
    </xf>
    <xf numFmtId="177" fontId="3" fillId="12" borderId="70" xfId="1" applyNumberFormat="1" applyFont="1" applyFill="1" applyBorder="1" applyAlignment="1">
      <alignment horizontal="right" vertical="center"/>
    </xf>
    <xf numFmtId="177" fontId="3" fillId="12"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5" borderId="6" xfId="1" applyNumberFormat="1" applyFont="1" applyFill="1" applyBorder="1" applyAlignment="1">
      <alignment horizontal="right" vertical="center" shrinkToFit="1"/>
    </xf>
    <xf numFmtId="177" fontId="3" fillId="12" borderId="145" xfId="1" applyNumberFormat="1" applyFont="1" applyFill="1" applyBorder="1" applyAlignment="1">
      <alignment horizontal="right" vertical="center"/>
    </xf>
    <xf numFmtId="177" fontId="3" fillId="12" borderId="146" xfId="1" applyNumberFormat="1" applyFont="1" applyFill="1" applyBorder="1" applyAlignment="1">
      <alignment horizontal="right" vertical="center"/>
    </xf>
    <xf numFmtId="177" fontId="5" fillId="5"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2" borderId="84" xfId="1" applyNumberFormat="1" applyFont="1" applyFill="1" applyBorder="1" applyAlignment="1">
      <alignment horizontal="right" vertical="center"/>
    </xf>
    <xf numFmtId="177" fontId="3" fillId="12" borderId="82" xfId="1" applyNumberFormat="1" applyFont="1" applyFill="1" applyBorder="1" applyAlignment="1">
      <alignment horizontal="right" vertical="center"/>
    </xf>
    <xf numFmtId="177" fontId="3" fillId="12" borderId="150" xfId="1" applyNumberFormat="1" applyFont="1" applyFill="1" applyBorder="1" applyAlignment="1">
      <alignment horizontal="right" vertical="center"/>
    </xf>
    <xf numFmtId="177" fontId="3" fillId="5" borderId="151" xfId="1" applyNumberFormat="1" applyFont="1" applyFill="1" applyBorder="1" applyAlignment="1">
      <alignment horizontal="right" vertical="center" shrinkToFit="1"/>
    </xf>
    <xf numFmtId="177" fontId="3" fillId="12" borderId="80" xfId="1" applyNumberFormat="1" applyFont="1" applyFill="1" applyBorder="1" applyAlignment="1">
      <alignment horizontal="right" vertical="center"/>
    </xf>
    <xf numFmtId="177" fontId="3" fillId="12"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5" borderId="83" xfId="1" applyNumberFormat="1" applyFont="1" applyFill="1" applyBorder="1" applyAlignment="1">
      <alignment horizontal="right" vertical="center" shrinkToFit="1"/>
    </xf>
    <xf numFmtId="177" fontId="3" fillId="12" borderId="85" xfId="1" applyNumberFormat="1" applyFont="1" applyFill="1" applyBorder="1" applyAlignment="1">
      <alignment horizontal="right" vertical="center"/>
    </xf>
    <xf numFmtId="177" fontId="3" fillId="5"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2"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2" borderId="159" xfId="1" applyNumberFormat="1" applyFont="1" applyFill="1" applyBorder="1" applyAlignment="1">
      <alignment vertical="center"/>
    </xf>
    <xf numFmtId="10" fontId="3" fillId="12" borderId="160" xfId="1" applyNumberFormat="1" applyFont="1" applyFill="1" applyBorder="1" applyAlignment="1">
      <alignment vertical="center"/>
    </xf>
    <xf numFmtId="10" fontId="3" fillId="5" borderId="161" xfId="1" applyNumberFormat="1" applyFont="1" applyFill="1" applyBorder="1" applyAlignment="1">
      <alignment vertical="center"/>
    </xf>
    <xf numFmtId="10" fontId="3" fillId="12"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2"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5" borderId="158" xfId="1" applyNumberFormat="1" applyFont="1" applyFill="1" applyBorder="1" applyAlignment="1">
      <alignment vertical="center"/>
    </xf>
    <xf numFmtId="10" fontId="3" fillId="12" borderId="166" xfId="1" applyNumberFormat="1" applyFont="1" applyFill="1" applyBorder="1" applyAlignment="1">
      <alignment vertical="center"/>
    </xf>
    <xf numFmtId="10" fontId="3" fillId="12" borderId="167" xfId="1" applyNumberFormat="1" applyFont="1" applyFill="1" applyBorder="1" applyAlignment="1">
      <alignment vertical="center"/>
    </xf>
    <xf numFmtId="10" fontId="3" fillId="5" borderId="153" xfId="1" applyNumberFormat="1" applyFont="1" applyFill="1" applyBorder="1" applyAlignment="1">
      <alignment horizontal="right" vertical="center"/>
    </xf>
    <xf numFmtId="177" fontId="5" fillId="5"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2" borderId="169" xfId="1" applyNumberFormat="1" applyFont="1" applyFill="1" applyBorder="1" applyAlignment="1">
      <alignment horizontal="right" vertical="center"/>
    </xf>
    <xf numFmtId="177" fontId="3" fillId="12" borderId="170" xfId="1" applyNumberFormat="1" applyFont="1" applyFill="1" applyBorder="1" applyAlignment="1">
      <alignment horizontal="right" vertical="center"/>
    </xf>
    <xf numFmtId="177" fontId="3" fillId="12" borderId="171" xfId="1" applyNumberFormat="1" applyFont="1" applyFill="1" applyBorder="1" applyAlignment="1">
      <alignment horizontal="right" vertical="center"/>
    </xf>
    <xf numFmtId="177" fontId="3" fillId="5" borderId="172" xfId="1" applyNumberFormat="1" applyFont="1" applyFill="1" applyBorder="1" applyAlignment="1">
      <alignment horizontal="right" vertical="center" shrinkToFit="1"/>
    </xf>
    <xf numFmtId="177" fontId="3" fillId="12"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2"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5" borderId="96" xfId="1" applyNumberFormat="1" applyFont="1" applyFill="1" applyBorder="1" applyAlignment="1">
      <alignment horizontal="right" vertical="center" shrinkToFit="1"/>
    </xf>
    <xf numFmtId="177" fontId="3" fillId="12" borderId="74" xfId="1" applyNumberFormat="1" applyFont="1" applyFill="1" applyBorder="1" applyAlignment="1">
      <alignment horizontal="right" vertical="center"/>
    </xf>
    <xf numFmtId="177" fontId="3" fillId="12" borderId="176" xfId="1" applyNumberFormat="1" applyFont="1" applyFill="1" applyBorder="1" applyAlignment="1">
      <alignment horizontal="right" vertical="center"/>
    </xf>
    <xf numFmtId="0" fontId="5" fillId="5"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2" borderId="181" xfId="1" applyNumberFormat="1" applyFont="1" applyFill="1" applyBorder="1" applyAlignment="1">
      <alignment vertical="center"/>
    </xf>
    <xf numFmtId="10" fontId="3" fillId="12" borderId="182" xfId="1" applyNumberFormat="1" applyFont="1" applyFill="1" applyBorder="1" applyAlignment="1">
      <alignment vertical="center"/>
    </xf>
    <xf numFmtId="10" fontId="3" fillId="12" borderId="183" xfId="1" applyNumberFormat="1" applyFont="1" applyFill="1" applyBorder="1" applyAlignment="1">
      <alignment vertical="center"/>
    </xf>
    <xf numFmtId="10" fontId="3" fillId="5" borderId="184" xfId="1" applyNumberFormat="1" applyFont="1" applyFill="1" applyBorder="1" applyAlignment="1">
      <alignment vertical="center"/>
    </xf>
    <xf numFmtId="10" fontId="3" fillId="12"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2"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5" borderId="188" xfId="1" applyNumberFormat="1" applyFont="1" applyFill="1" applyBorder="1" applyAlignment="1">
      <alignment vertical="center"/>
    </xf>
    <xf numFmtId="10" fontId="3" fillId="12"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8" borderId="15" xfId="1" quotePrefix="1" applyFont="1" applyFill="1" applyBorder="1" applyAlignment="1">
      <alignment vertical="center"/>
    </xf>
    <xf numFmtId="0" fontId="3" fillId="8" borderId="16" xfId="1" quotePrefix="1" applyFont="1" applyFill="1" applyBorder="1" applyAlignment="1">
      <alignment vertical="center"/>
    </xf>
    <xf numFmtId="0" fontId="3" fillId="13" borderId="27" xfId="1" quotePrefix="1" applyFont="1" applyFill="1" applyBorder="1" applyAlignment="1">
      <alignment vertical="center"/>
    </xf>
    <xf numFmtId="0" fontId="3" fillId="13" borderId="23" xfId="1" quotePrefix="1" applyFont="1" applyFill="1" applyBorder="1" applyAlignment="1">
      <alignment vertical="center"/>
    </xf>
    <xf numFmtId="0" fontId="3" fillId="13"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2" borderId="1" xfId="1" applyFont="1" applyFill="1" applyBorder="1" applyAlignment="1">
      <alignment horizontal="left" vertical="center"/>
    </xf>
    <xf numFmtId="0" fontId="3" fillId="12"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2"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3" borderId="32" xfId="1" applyFont="1" applyFill="1" applyBorder="1" applyAlignment="1">
      <alignment horizontal="center" vertical="center"/>
    </xf>
    <xf numFmtId="0" fontId="3" fillId="13" borderId="33" xfId="1" applyFont="1" applyFill="1" applyBorder="1" applyAlignment="1">
      <alignment horizontal="center" vertical="center"/>
    </xf>
    <xf numFmtId="0" fontId="3" fillId="13"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2" borderId="206" xfId="1" applyFont="1" applyFill="1" applyBorder="1" applyAlignment="1">
      <alignment horizontal="center" vertical="center"/>
    </xf>
    <xf numFmtId="0" fontId="3" fillId="12"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2"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2" borderId="67" xfId="1" applyNumberFormat="1" applyFont="1" applyFill="1" applyBorder="1" applyAlignment="1">
      <alignment vertical="center"/>
    </xf>
    <xf numFmtId="177" fontId="3" fillId="12" borderId="104" xfId="1" applyNumberFormat="1" applyFont="1" applyFill="1" applyBorder="1" applyAlignment="1">
      <alignment vertical="center"/>
    </xf>
    <xf numFmtId="177" fontId="3" fillId="12"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3" borderId="72" xfId="1" applyNumberFormat="1" applyFont="1" applyFill="1" applyBorder="1" applyAlignment="1">
      <alignment vertical="center"/>
    </xf>
    <xf numFmtId="177" fontId="3" fillId="13" borderId="70" xfId="1" applyNumberFormat="1" applyFont="1" applyFill="1" applyBorder="1" applyAlignment="1">
      <alignment vertical="center"/>
    </xf>
    <xf numFmtId="177" fontId="3" fillId="13" borderId="217" xfId="1" applyNumberFormat="1" applyFont="1" applyFill="1" applyBorder="1" applyAlignment="1">
      <alignment vertical="center"/>
    </xf>
    <xf numFmtId="177" fontId="3" fillId="5" borderId="218" xfId="1" applyNumberFormat="1" applyFont="1" applyFill="1" applyBorder="1" applyAlignment="1">
      <alignment vertical="center" shrinkToFit="1"/>
    </xf>
    <xf numFmtId="177" fontId="3" fillId="12" borderId="176" xfId="1" applyNumberFormat="1" applyFont="1" applyFill="1" applyBorder="1" applyAlignment="1">
      <alignment vertical="center"/>
    </xf>
    <xf numFmtId="177" fontId="3" fillId="5" borderId="219" xfId="1" applyNumberFormat="1" applyFont="1" applyFill="1" applyBorder="1" applyAlignment="1">
      <alignment vertical="center" shrinkToFit="1"/>
    </xf>
    <xf numFmtId="177" fontId="3" fillId="5" borderId="220" xfId="1" applyNumberFormat="1" applyFont="1" applyFill="1" applyBorder="1" applyAlignment="1">
      <alignment vertical="center" shrinkToFit="1"/>
    </xf>
    <xf numFmtId="177" fontId="3" fillId="5" borderId="221" xfId="1" applyNumberFormat="1" applyFont="1" applyFill="1" applyBorder="1" applyAlignment="1">
      <alignment vertical="center" shrinkToFit="1"/>
    </xf>
    <xf numFmtId="177" fontId="3" fillId="5"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2" borderId="77" xfId="1" applyNumberFormat="1" applyFont="1" applyFill="1" applyBorder="1" applyAlignment="1">
      <alignment vertical="center"/>
    </xf>
    <xf numFmtId="177" fontId="3" fillId="12" borderId="80" xfId="1" applyNumberFormat="1" applyFont="1" applyFill="1" applyBorder="1" applyAlignment="1">
      <alignment vertical="center"/>
    </xf>
    <xf numFmtId="177" fontId="3" fillId="12" borderId="84" xfId="1" applyNumberFormat="1" applyFont="1" applyFill="1" applyBorder="1" applyAlignment="1">
      <alignment vertical="center"/>
    </xf>
    <xf numFmtId="177" fontId="3" fillId="13" borderId="82" xfId="1" applyNumberFormat="1" applyFont="1" applyFill="1" applyBorder="1" applyAlignment="1">
      <alignment vertical="center"/>
    </xf>
    <xf numFmtId="177" fontId="3" fillId="13" borderId="80" xfId="1" applyNumberFormat="1" applyFont="1" applyFill="1" applyBorder="1" applyAlignment="1">
      <alignment vertical="center"/>
    </xf>
    <xf numFmtId="177" fontId="3" fillId="13" borderId="226" xfId="1" applyNumberFormat="1" applyFont="1" applyFill="1" applyBorder="1" applyAlignment="1">
      <alignment vertical="center"/>
    </xf>
    <xf numFmtId="177" fontId="3" fillId="12" borderId="227" xfId="1" applyNumberFormat="1" applyFont="1" applyFill="1" applyBorder="1" applyAlignment="1">
      <alignment vertical="center"/>
    </xf>
    <xf numFmtId="177" fontId="3" fillId="5"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10" borderId="228" xfId="1" applyNumberFormat="1" applyFont="1" applyFill="1" applyBorder="1" applyAlignment="1">
      <alignment vertical="center"/>
    </xf>
    <xf numFmtId="177" fontId="3" fillId="10"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2" borderId="234" xfId="1" quotePrefix="1" applyNumberFormat="1" applyFont="1" applyFill="1" applyBorder="1" applyAlignment="1">
      <alignment vertical="center"/>
    </xf>
    <xf numFmtId="10" fontId="3" fillId="12" borderId="162" xfId="1" quotePrefix="1" applyNumberFormat="1" applyFont="1" applyFill="1" applyBorder="1" applyAlignment="1">
      <alignment vertical="center"/>
    </xf>
    <xf numFmtId="10" fontId="3" fillId="12" borderId="160" xfId="1" quotePrefix="1" applyNumberFormat="1" applyFont="1" applyFill="1" applyBorder="1" applyAlignment="1">
      <alignment vertical="center"/>
    </xf>
    <xf numFmtId="10" fontId="3" fillId="13" borderId="163" xfId="1" quotePrefix="1" applyNumberFormat="1" applyFont="1" applyFill="1" applyBorder="1" applyAlignment="1">
      <alignment vertical="center"/>
    </xf>
    <xf numFmtId="10" fontId="3" fillId="13" borderId="162" xfId="1" quotePrefix="1" applyNumberFormat="1" applyFont="1" applyFill="1" applyBorder="1" applyAlignment="1">
      <alignment vertical="center"/>
    </xf>
    <xf numFmtId="10" fontId="3" fillId="13" borderId="235" xfId="1" quotePrefix="1" applyNumberFormat="1" applyFont="1" applyFill="1" applyBorder="1" applyAlignment="1">
      <alignment vertical="center"/>
    </xf>
    <xf numFmtId="181" fontId="3" fillId="12" borderId="236" xfId="1" applyNumberFormat="1" applyFont="1" applyFill="1" applyBorder="1" applyAlignment="1">
      <alignment vertical="center"/>
    </xf>
    <xf numFmtId="10" fontId="3" fillId="5"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10" borderId="238" xfId="1" applyNumberFormat="1" applyFont="1" applyFill="1" applyBorder="1" applyAlignment="1">
      <alignment vertical="center"/>
    </xf>
    <xf numFmtId="10" fontId="3" fillId="10"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2" borderId="246" xfId="1" applyNumberFormat="1" applyFont="1" applyFill="1" applyBorder="1" applyAlignment="1">
      <alignment vertical="center"/>
    </xf>
    <xf numFmtId="177" fontId="3" fillId="12" borderId="173" xfId="1" applyNumberFormat="1" applyFont="1" applyFill="1" applyBorder="1" applyAlignment="1">
      <alignment vertical="center"/>
    </xf>
    <xf numFmtId="177" fontId="3" fillId="12" borderId="169" xfId="1" applyNumberFormat="1" applyFont="1" applyFill="1" applyBorder="1" applyAlignment="1">
      <alignment vertical="center"/>
    </xf>
    <xf numFmtId="177" fontId="3" fillId="13" borderId="170" xfId="1" applyNumberFormat="1" applyFont="1" applyFill="1" applyBorder="1" applyAlignment="1">
      <alignment vertical="center"/>
    </xf>
    <xf numFmtId="177" fontId="3" fillId="13" borderId="173" xfId="1" applyNumberFormat="1" applyFont="1" applyFill="1" applyBorder="1" applyAlignment="1">
      <alignment vertical="center"/>
    </xf>
    <xf numFmtId="177" fontId="3" fillId="13" borderId="247" xfId="1" applyNumberFormat="1" applyFont="1" applyFill="1" applyBorder="1" applyAlignment="1">
      <alignment vertical="center"/>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2" borderId="253" xfId="1" quotePrefix="1" applyNumberFormat="1" applyFont="1" applyFill="1" applyBorder="1" applyAlignment="1">
      <alignment vertical="center"/>
    </xf>
    <xf numFmtId="10" fontId="3" fillId="12" borderId="185" xfId="1" quotePrefix="1" applyNumberFormat="1" applyFont="1" applyFill="1" applyBorder="1" applyAlignment="1">
      <alignment vertical="center"/>
    </xf>
    <xf numFmtId="10" fontId="3" fillId="12" borderId="181" xfId="1" quotePrefix="1" applyNumberFormat="1" applyFont="1" applyFill="1" applyBorder="1" applyAlignment="1">
      <alignment vertical="center"/>
    </xf>
    <xf numFmtId="10" fontId="3" fillId="13" borderId="182" xfId="1" quotePrefix="1" applyNumberFormat="1" applyFont="1" applyFill="1" applyBorder="1" applyAlignment="1">
      <alignment vertical="center"/>
    </xf>
    <xf numFmtId="10" fontId="3" fillId="13" borderId="185" xfId="1" quotePrefix="1" applyNumberFormat="1" applyFont="1" applyFill="1" applyBorder="1" applyAlignment="1">
      <alignment vertical="center"/>
    </xf>
    <xf numFmtId="10" fontId="3" fillId="13" borderId="254" xfId="1" quotePrefix="1" applyNumberFormat="1" applyFont="1" applyFill="1" applyBorder="1" applyAlignment="1">
      <alignment vertical="center"/>
    </xf>
    <xf numFmtId="10" fontId="3" fillId="12"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10" borderId="256"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254" xfId="1" quotePrefix="1" applyNumberFormat="1" applyFont="1" applyFill="1" applyBorder="1" applyAlignment="1">
      <alignment vertical="center"/>
    </xf>
    <xf numFmtId="0" fontId="3" fillId="13" borderId="2" xfId="1" applyFont="1" applyFill="1" applyBorder="1" applyAlignment="1">
      <alignment horizontal="left" vertical="center" wrapText="1"/>
    </xf>
    <xf numFmtId="0" fontId="3" fillId="13" borderId="4" xfId="1" applyFont="1" applyFill="1" applyBorder="1" applyAlignment="1">
      <alignment horizontal="left" vertical="center" wrapText="1"/>
    </xf>
    <xf numFmtId="0" fontId="3" fillId="13" borderId="31" xfId="1" applyFont="1" applyFill="1" applyBorder="1" applyAlignment="1">
      <alignment horizontal="left" vertical="center" wrapText="1"/>
    </xf>
    <xf numFmtId="10" fontId="3" fillId="13" borderId="50" xfId="1" applyNumberFormat="1" applyFont="1" applyFill="1" applyBorder="1" applyAlignment="1">
      <alignment horizontal="center" vertical="center"/>
    </xf>
    <xf numFmtId="10" fontId="3" fillId="13" borderId="207" xfId="1" applyNumberFormat="1" applyFont="1" applyFill="1" applyBorder="1" applyAlignment="1">
      <alignment horizontal="center" vertical="center"/>
    </xf>
    <xf numFmtId="10" fontId="3" fillId="13" borderId="208" xfId="1" applyNumberFormat="1" applyFont="1" applyFill="1" applyBorder="1" applyAlignment="1">
      <alignment horizontal="center" vertical="center"/>
    </xf>
    <xf numFmtId="0" fontId="3" fillId="9" borderId="0" xfId="1" applyFont="1" applyFill="1" applyAlignment="1">
      <alignment horizontal="left" vertical="top" wrapText="1"/>
    </xf>
    <xf numFmtId="0" fontId="3" fillId="14" borderId="29" xfId="1" applyFont="1" applyFill="1" applyBorder="1" applyAlignment="1">
      <alignment horizontal="center" vertical="center"/>
    </xf>
    <xf numFmtId="0" fontId="3" fillId="14" borderId="131" xfId="1" quotePrefix="1" applyFont="1" applyFill="1" applyBorder="1" applyAlignment="1">
      <alignment horizontal="center" vertical="center"/>
    </xf>
    <xf numFmtId="0" fontId="3" fillId="14" borderId="40" xfId="1" quotePrefix="1" applyFont="1" applyFill="1" applyBorder="1" applyAlignment="1">
      <alignment horizontal="center" vertical="center"/>
    </xf>
    <xf numFmtId="0" fontId="3" fillId="5" borderId="29" xfId="1" applyFont="1" applyFill="1" applyBorder="1" applyAlignment="1">
      <alignment horizontal="center" vertical="center"/>
    </xf>
    <xf numFmtId="0" fontId="3" fillId="5" borderId="131" xfId="1" applyFont="1" applyFill="1" applyBorder="1" applyAlignment="1">
      <alignment horizontal="center" vertical="center"/>
    </xf>
    <xf numFmtId="0" fontId="3" fillId="5" borderId="40" xfId="1" applyFont="1" applyFill="1" applyBorder="1" applyAlignment="1">
      <alignment horizontal="center" vertical="center"/>
    </xf>
    <xf numFmtId="0" fontId="3" fillId="5" borderId="196" xfId="1" applyFont="1" applyFill="1" applyBorder="1" applyAlignment="1">
      <alignment horizontal="center" vertical="center"/>
    </xf>
    <xf numFmtId="0" fontId="3" fillId="5" borderId="199" xfId="1" applyFont="1" applyFill="1" applyBorder="1" applyAlignment="1">
      <alignment horizontal="center" vertical="center"/>
    </xf>
    <xf numFmtId="0" fontId="3" fillId="5" borderId="197" xfId="1" applyFont="1" applyFill="1" applyBorder="1" applyAlignment="1">
      <alignment horizontal="center" vertical="center"/>
    </xf>
    <xf numFmtId="0" fontId="3" fillId="5" borderId="200" xfId="1" applyFont="1" applyFill="1" applyBorder="1" applyAlignment="1">
      <alignment horizontal="center" vertical="center"/>
    </xf>
    <xf numFmtId="0" fontId="3" fillId="5" borderId="198" xfId="1" applyFont="1" applyFill="1" applyBorder="1" applyAlignment="1">
      <alignment horizontal="center" vertical="center"/>
    </xf>
    <xf numFmtId="0" fontId="3" fillId="5" borderId="201" xfId="1" applyFont="1" applyFill="1" applyBorder="1" applyAlignment="1">
      <alignment horizontal="center" vertical="center"/>
    </xf>
    <xf numFmtId="0" fontId="3" fillId="5" borderId="202" xfId="1" applyFont="1" applyFill="1" applyBorder="1" applyAlignment="1">
      <alignment horizontal="left" vertical="center"/>
    </xf>
    <xf numFmtId="0" fontId="3" fillId="5" borderId="209" xfId="1" applyFont="1" applyFill="1" applyBorder="1" applyAlignment="1">
      <alignment horizontal="left" vertical="center"/>
    </xf>
    <xf numFmtId="0" fontId="3" fillId="5" borderId="203" xfId="1" applyFont="1" applyFill="1" applyBorder="1" applyAlignment="1">
      <alignment vertical="center"/>
    </xf>
    <xf numFmtId="0" fontId="3" fillId="5" borderId="210" xfId="1" applyFont="1" applyFill="1" applyBorder="1" applyAlignment="1">
      <alignment vertical="center"/>
    </xf>
    <xf numFmtId="0" fontId="3" fillId="5" borderId="204" xfId="1" applyFont="1" applyFill="1" applyBorder="1" applyAlignment="1">
      <alignment vertical="center"/>
    </xf>
    <xf numFmtId="0" fontId="3" fillId="5" borderId="211" xfId="1" applyFont="1" applyFill="1" applyBorder="1" applyAlignment="1">
      <alignment vertical="center"/>
    </xf>
    <xf numFmtId="0" fontId="3" fillId="5" borderId="205" xfId="1" applyFont="1" applyFill="1" applyBorder="1" applyAlignment="1">
      <alignment vertical="center"/>
    </xf>
    <xf numFmtId="0" fontId="3" fillId="5"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5" borderId="0" xfId="1" applyFont="1" applyFill="1" applyAlignment="1">
      <alignment horizontal="left" vertical="center"/>
    </xf>
    <xf numFmtId="0" fontId="5" fillId="5" borderId="0" xfId="1" applyFont="1" applyFill="1" applyAlignment="1">
      <alignment vertical="center"/>
    </xf>
    <xf numFmtId="0" fontId="3" fillId="12" borderId="6" xfId="1" applyFont="1" applyFill="1" applyBorder="1" applyAlignment="1">
      <alignment horizontal="left" vertical="center" wrapText="1"/>
    </xf>
    <xf numFmtId="0" fontId="3" fillId="12" borderId="8" xfId="1" applyFont="1" applyFill="1" applyBorder="1" applyAlignment="1">
      <alignment horizontal="left" vertical="center" wrapText="1"/>
    </xf>
    <xf numFmtId="0" fontId="3" fillId="12" borderId="130" xfId="1" applyFont="1" applyFill="1" applyBorder="1" applyAlignment="1">
      <alignment horizontal="left" vertical="center" shrinkToFit="1"/>
    </xf>
    <xf numFmtId="0" fontId="3" fillId="12" borderId="89" xfId="1" applyFont="1" applyFill="1" applyBorder="1" applyAlignment="1">
      <alignment horizontal="left" vertical="center" shrinkToFit="1"/>
    </xf>
    <xf numFmtId="0" fontId="5" fillId="5" borderId="0" xfId="1" applyFont="1" applyFill="1" applyBorder="1" applyAlignment="1">
      <alignment horizontal="center" vertical="center"/>
    </xf>
    <xf numFmtId="0" fontId="5" fillId="5" borderId="137" xfId="1" applyFont="1" applyFill="1" applyBorder="1" applyAlignment="1">
      <alignment horizontal="center" vertical="center"/>
    </xf>
    <xf numFmtId="10" fontId="5" fillId="5" borderId="6" xfId="1" applyNumberFormat="1" applyFont="1" applyFill="1" applyBorder="1" applyAlignment="1">
      <alignment horizontal="right" vertical="center"/>
    </xf>
    <xf numFmtId="10" fontId="5" fillId="5" borderId="8" xfId="1" applyNumberFormat="1" applyFont="1" applyFill="1" applyBorder="1" applyAlignment="1">
      <alignment horizontal="right" vertical="center"/>
    </xf>
    <xf numFmtId="0" fontId="5" fillId="5" borderId="0" xfId="1" applyFont="1" applyFill="1" applyAlignment="1">
      <alignment horizontal="center" vertical="center" wrapText="1"/>
    </xf>
    <xf numFmtId="0" fontId="5" fillId="5" borderId="137" xfId="1" applyFont="1" applyFill="1" applyBorder="1" applyAlignment="1">
      <alignment horizontal="center" vertical="center" wrapText="1"/>
    </xf>
    <xf numFmtId="177" fontId="5" fillId="5" borderId="6" xfId="1" applyNumberFormat="1" applyFont="1" applyFill="1" applyBorder="1" applyAlignment="1">
      <alignment horizontal="right" vertical="center" shrinkToFit="1"/>
    </xf>
    <xf numFmtId="177" fontId="5" fillId="5" borderId="8" xfId="1" applyNumberFormat="1" applyFont="1" applyFill="1" applyBorder="1" applyAlignment="1">
      <alignment horizontal="right" vertical="center" shrinkToFit="1"/>
    </xf>
    <xf numFmtId="0" fontId="1" fillId="12" borderId="14" xfId="1" applyFont="1" applyFill="1" applyBorder="1" applyAlignment="1">
      <alignment horizontal="left" vertical="center"/>
    </xf>
    <xf numFmtId="0" fontId="1" fillId="12" borderId="7" xfId="1" applyFont="1" applyFill="1" applyBorder="1" applyAlignment="1">
      <alignment horizontal="left" vertical="center"/>
    </xf>
    <xf numFmtId="0" fontId="1" fillId="12"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2" borderId="116" xfId="1" quotePrefix="1" applyFont="1" applyFill="1" applyBorder="1" applyAlignment="1">
      <alignment horizontal="left" vertical="center" wrapText="1"/>
    </xf>
    <xf numFmtId="0" fontId="3" fillId="12" borderId="134" xfId="1" quotePrefix="1" applyFont="1" applyFill="1" applyBorder="1" applyAlignment="1">
      <alignment horizontal="left" vertical="center" wrapText="1"/>
    </xf>
    <xf numFmtId="0" fontId="3" fillId="12"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2" borderId="128" xfId="1" applyFont="1" applyFill="1" applyBorder="1" applyAlignment="1">
      <alignment horizontal="left" vertical="center" wrapText="1"/>
    </xf>
    <xf numFmtId="0" fontId="3" fillId="12"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5" borderId="127" xfId="1" applyFont="1" applyFill="1" applyBorder="1" applyAlignment="1">
      <alignment horizontal="left" vertical="center" wrapText="1"/>
    </xf>
    <xf numFmtId="0" fontId="3" fillId="5" borderId="135" xfId="1" applyFont="1" applyFill="1" applyBorder="1" applyAlignment="1">
      <alignment horizontal="left" vertical="center" wrapText="1"/>
    </xf>
    <xf numFmtId="0" fontId="3" fillId="12" borderId="68" xfId="1" quotePrefix="1" applyFont="1" applyFill="1" applyBorder="1" applyAlignment="1">
      <alignment horizontal="left" vertical="center" wrapText="1"/>
    </xf>
    <xf numFmtId="0" fontId="3" fillId="12"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5" borderId="10" xfId="1" applyFont="1" applyFill="1" applyBorder="1" applyAlignment="1">
      <alignment horizontal="center" vertical="center"/>
    </xf>
    <xf numFmtId="0" fontId="3" fillId="5" borderId="11" xfId="1" applyFont="1" applyFill="1" applyBorder="1" applyAlignment="1">
      <alignment horizontal="center" vertical="center"/>
    </xf>
    <xf numFmtId="0" fontId="3" fillId="5" borderId="12" xfId="1" applyFont="1" applyFill="1" applyBorder="1" applyAlignment="1">
      <alignment horizontal="center" vertical="center"/>
    </xf>
    <xf numFmtId="0" fontId="3" fillId="5" borderId="38" xfId="1" applyFont="1" applyFill="1" applyBorder="1" applyAlignment="1">
      <alignment horizontal="center" vertical="center"/>
    </xf>
    <xf numFmtId="0" fontId="3" fillId="5" borderId="132" xfId="1" applyFont="1" applyFill="1" applyBorder="1" applyAlignment="1">
      <alignment horizontal="center" vertical="center"/>
    </xf>
    <xf numFmtId="0" fontId="3" fillId="5" borderId="9" xfId="1" applyFont="1" applyFill="1" applyBorder="1" applyAlignment="1">
      <alignment horizontal="center" vertical="center"/>
    </xf>
    <xf numFmtId="0" fontId="3" fillId="5" borderId="0" xfId="1" applyFont="1" applyFill="1" applyBorder="1" applyAlignment="1">
      <alignment horizontal="center" vertical="center"/>
    </xf>
    <xf numFmtId="0" fontId="3" fillId="5" borderId="126" xfId="1" applyFont="1" applyFill="1" applyBorder="1" applyAlignment="1">
      <alignment horizontal="center" vertical="center"/>
    </xf>
    <xf numFmtId="0" fontId="3" fillId="5" borderId="125" xfId="1" applyFont="1" applyFill="1" applyBorder="1" applyAlignment="1">
      <alignment horizontal="center" vertical="center"/>
    </xf>
    <xf numFmtId="0" fontId="3" fillId="5" borderId="30" xfId="1" applyFont="1" applyFill="1" applyBorder="1" applyAlignment="1">
      <alignment horizontal="center" vertical="center"/>
    </xf>
    <xf numFmtId="0" fontId="3" fillId="5" borderId="4" xfId="1" applyFont="1" applyFill="1" applyBorder="1" applyAlignment="1">
      <alignment horizontal="center" vertical="center"/>
    </xf>
    <xf numFmtId="0" fontId="3" fillId="5" borderId="31" xfId="1" applyFont="1" applyFill="1" applyBorder="1" applyAlignment="1">
      <alignment horizontal="center" vertical="center"/>
    </xf>
    <xf numFmtId="0" fontId="3" fillId="5" borderId="65" xfId="1" applyFont="1" applyFill="1" applyBorder="1" applyAlignment="1">
      <alignment horizontal="center" vertical="center"/>
    </xf>
    <xf numFmtId="0" fontId="3" fillId="5" borderId="41" xfId="1" applyFont="1" applyFill="1" applyBorder="1" applyAlignment="1">
      <alignment horizontal="center" vertical="center"/>
    </xf>
    <xf numFmtId="0" fontId="3" fillId="5" borderId="88" xfId="1" applyFont="1" applyFill="1" applyBorder="1" applyAlignment="1">
      <alignment horizontal="center" vertical="center"/>
    </xf>
    <xf numFmtId="0" fontId="3" fillId="5"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7" borderId="14" xfId="1" applyFont="1" applyFill="1" applyBorder="1" applyAlignment="1">
      <alignment horizontal="left" vertical="center" shrinkToFit="1"/>
    </xf>
    <xf numFmtId="0" fontId="1" fillId="7"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5"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7" borderId="47" xfId="1" applyFont="1" applyFill="1" applyBorder="1" applyAlignment="1">
      <alignment horizontal="center" vertical="center" wrapText="1"/>
    </xf>
    <xf numFmtId="0" fontId="1" fillId="7"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7" borderId="54" xfId="1" applyFont="1" applyFill="1" applyBorder="1" applyAlignment="1">
      <alignment horizontal="center" vertical="center" wrapText="1"/>
    </xf>
    <xf numFmtId="0" fontId="1" fillId="7"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7" borderId="4" xfId="1" applyFont="1" applyFill="1" applyBorder="1" applyAlignment="1">
      <alignment horizontal="center" vertical="center" wrapText="1"/>
    </xf>
    <xf numFmtId="0" fontId="1" fillId="7" borderId="31" xfId="1" applyFont="1" applyFill="1" applyBorder="1" applyAlignment="1">
      <alignment horizontal="center" vertical="center" wrapText="1"/>
    </xf>
    <xf numFmtId="49" fontId="1" fillId="4" borderId="2" xfId="1" applyNumberFormat="1" applyFont="1" applyFill="1" applyBorder="1" applyAlignment="1">
      <alignment horizontal="center" vertical="center" wrapText="1"/>
    </xf>
    <xf numFmtId="49" fontId="1" fillId="4"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49" fontId="1" fillId="3" borderId="5"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9" customWidth="1"/>
    <col min="3" max="3" width="28.5" style="169" customWidth="1"/>
    <col min="4" max="4" width="12.625" style="169" customWidth="1"/>
    <col min="5" max="5" width="17.25" style="169" customWidth="1"/>
    <col min="6" max="7" width="18.375" style="169" customWidth="1"/>
    <col min="8" max="8" width="19.625" style="169" customWidth="1"/>
    <col min="9" max="10" width="18.375" style="169" customWidth="1"/>
    <col min="11" max="11" width="19.625" style="169" customWidth="1"/>
    <col min="12" max="253" width="9" style="169" customWidth="1"/>
    <col min="254" max="254" width="28.5" style="169" customWidth="1"/>
    <col min="255" max="256" width="12.625" style="169" customWidth="1"/>
    <col min="257" max="261" width="18.375" style="169" customWidth="1"/>
    <col min="262" max="262" width="19.125" style="169" customWidth="1"/>
    <col min="263" max="264" width="9" style="169" customWidth="1"/>
    <col min="265" max="265" width="12.625" style="169" customWidth="1"/>
    <col min="266" max="509" width="9" style="169" customWidth="1"/>
    <col min="510" max="510" width="28.5" style="169" customWidth="1"/>
    <col min="511" max="512" width="12.625" style="169" customWidth="1"/>
    <col min="513" max="517" width="18.375" style="169" customWidth="1"/>
    <col min="518" max="518" width="19.125" style="169" customWidth="1"/>
    <col min="519" max="520" width="9" style="169" customWidth="1"/>
    <col min="521" max="521" width="12.625" style="169" customWidth="1"/>
    <col min="522" max="765" width="9" style="169" customWidth="1"/>
    <col min="766" max="766" width="28.5" style="169" customWidth="1"/>
    <col min="767" max="768" width="12.625" style="169" customWidth="1"/>
    <col min="769" max="773" width="18.375" style="169" customWidth="1"/>
    <col min="774" max="774" width="19.125" style="169" customWidth="1"/>
    <col min="775" max="776" width="9" style="169" customWidth="1"/>
    <col min="777" max="777" width="12.625" style="169" customWidth="1"/>
    <col min="778" max="1021" width="9" style="169" customWidth="1"/>
    <col min="1022" max="1022" width="28.5" style="169" customWidth="1"/>
    <col min="1023" max="1024" width="12.625" style="169" customWidth="1"/>
    <col min="1025" max="1029" width="18.375" style="169" customWidth="1"/>
    <col min="1030" max="1030" width="19.125" style="169" customWidth="1"/>
    <col min="1031" max="1032" width="9" style="169" customWidth="1"/>
    <col min="1033" max="1033" width="12.625" style="169" customWidth="1"/>
    <col min="1034" max="1277" width="9" style="169" customWidth="1"/>
    <col min="1278" max="1278" width="28.5" style="169" customWidth="1"/>
    <col min="1279" max="1280" width="12.625" style="169" customWidth="1"/>
    <col min="1281" max="1285" width="18.375" style="169" customWidth="1"/>
    <col min="1286" max="1286" width="19.125" style="169" customWidth="1"/>
    <col min="1287" max="1288" width="9" style="169" customWidth="1"/>
    <col min="1289" max="1289" width="12.625" style="169" customWidth="1"/>
    <col min="1290" max="1533" width="9" style="169" customWidth="1"/>
    <col min="1534" max="1534" width="28.5" style="169" customWidth="1"/>
    <col min="1535" max="1536" width="12.625" style="169" customWidth="1"/>
    <col min="1537" max="1541" width="18.375" style="169" customWidth="1"/>
    <col min="1542" max="1542" width="19.125" style="169" customWidth="1"/>
    <col min="1543" max="1544" width="9" style="169" customWidth="1"/>
    <col min="1545" max="1545" width="12.625" style="169" customWidth="1"/>
    <col min="1546" max="1789" width="9" style="169" customWidth="1"/>
    <col min="1790" max="1790" width="28.5" style="169" customWidth="1"/>
    <col min="1791" max="1792" width="12.625" style="169" customWidth="1"/>
    <col min="1793" max="1797" width="18.375" style="169" customWidth="1"/>
    <col min="1798" max="1798" width="19.125" style="169" customWidth="1"/>
    <col min="1799" max="1800" width="9" style="169" customWidth="1"/>
    <col min="1801" max="1801" width="12.625" style="169" customWidth="1"/>
    <col min="1802" max="2045" width="9" style="169" customWidth="1"/>
    <col min="2046" max="2046" width="28.5" style="169" customWidth="1"/>
    <col min="2047" max="2048" width="12.625" style="169" customWidth="1"/>
    <col min="2049" max="2053" width="18.375" style="169" customWidth="1"/>
    <col min="2054" max="2054" width="19.125" style="169" customWidth="1"/>
    <col min="2055" max="2056" width="9" style="169" customWidth="1"/>
    <col min="2057" max="2057" width="12.625" style="169" customWidth="1"/>
    <col min="2058" max="2301" width="9" style="169" customWidth="1"/>
    <col min="2302" max="2302" width="28.5" style="169" customWidth="1"/>
    <col min="2303" max="2304" width="12.625" style="169" customWidth="1"/>
    <col min="2305" max="2309" width="18.375" style="169" customWidth="1"/>
    <col min="2310" max="2310" width="19.125" style="169" customWidth="1"/>
    <col min="2311" max="2312" width="9" style="169" customWidth="1"/>
    <col min="2313" max="2313" width="12.625" style="169" customWidth="1"/>
    <col min="2314" max="2557" width="9" style="169" customWidth="1"/>
    <col min="2558" max="2558" width="28.5" style="169" customWidth="1"/>
    <col min="2559" max="2560" width="12.625" style="169" customWidth="1"/>
    <col min="2561" max="2565" width="18.375" style="169" customWidth="1"/>
    <col min="2566" max="2566" width="19.125" style="169" customWidth="1"/>
    <col min="2567" max="2568" width="9" style="169" customWidth="1"/>
    <col min="2569" max="2569" width="12.625" style="169" customWidth="1"/>
    <col min="2570" max="2813" width="9" style="169" customWidth="1"/>
    <col min="2814" max="2814" width="28.5" style="169" customWidth="1"/>
    <col min="2815" max="2816" width="12.625" style="169" customWidth="1"/>
    <col min="2817" max="2821" width="18.375" style="169" customWidth="1"/>
    <col min="2822" max="2822" width="19.125" style="169" customWidth="1"/>
    <col min="2823" max="2824" width="9" style="169" customWidth="1"/>
    <col min="2825" max="2825" width="12.625" style="169" customWidth="1"/>
    <col min="2826" max="3069" width="9" style="169" customWidth="1"/>
    <col min="3070" max="3070" width="28.5" style="169" customWidth="1"/>
    <col min="3071" max="3072" width="12.625" style="169" customWidth="1"/>
    <col min="3073" max="3077" width="18.375" style="169" customWidth="1"/>
    <col min="3078" max="3078" width="19.125" style="169" customWidth="1"/>
    <col min="3079" max="3080" width="9" style="169" customWidth="1"/>
    <col min="3081" max="3081" width="12.625" style="169" customWidth="1"/>
    <col min="3082" max="3325" width="9" style="169" customWidth="1"/>
    <col min="3326" max="3326" width="28.5" style="169" customWidth="1"/>
    <col min="3327" max="3328" width="12.625" style="169" customWidth="1"/>
    <col min="3329" max="3333" width="18.375" style="169" customWidth="1"/>
    <col min="3334" max="3334" width="19.125" style="169" customWidth="1"/>
    <col min="3335" max="3336" width="9" style="169" customWidth="1"/>
    <col min="3337" max="3337" width="12.625" style="169" customWidth="1"/>
    <col min="3338" max="3581" width="9" style="169" customWidth="1"/>
    <col min="3582" max="3582" width="28.5" style="169" customWidth="1"/>
    <col min="3583" max="3584" width="12.625" style="169" customWidth="1"/>
    <col min="3585" max="3589" width="18.375" style="169" customWidth="1"/>
    <col min="3590" max="3590" width="19.125" style="169" customWidth="1"/>
    <col min="3591" max="3592" width="9" style="169" customWidth="1"/>
    <col min="3593" max="3593" width="12.625" style="169" customWidth="1"/>
    <col min="3594" max="3837" width="9" style="169" customWidth="1"/>
    <col min="3838" max="3838" width="28.5" style="169" customWidth="1"/>
    <col min="3839" max="3840" width="12.625" style="169" customWidth="1"/>
    <col min="3841" max="3845" width="18.375" style="169" customWidth="1"/>
    <col min="3846" max="3846" width="19.125" style="169" customWidth="1"/>
    <col min="3847" max="3848" width="9" style="169" customWidth="1"/>
    <col min="3849" max="3849" width="12.625" style="169" customWidth="1"/>
    <col min="3850" max="4093" width="9" style="169" customWidth="1"/>
    <col min="4094" max="4094" width="28.5" style="169" customWidth="1"/>
    <col min="4095" max="4096" width="12.625" style="169" customWidth="1"/>
    <col min="4097" max="4101" width="18.375" style="169" customWidth="1"/>
    <col min="4102" max="4102" width="19.125" style="169" customWidth="1"/>
    <col min="4103" max="4104" width="9" style="169" customWidth="1"/>
    <col min="4105" max="4105" width="12.625" style="169" customWidth="1"/>
    <col min="4106" max="4349" width="9" style="169" customWidth="1"/>
    <col min="4350" max="4350" width="28.5" style="169" customWidth="1"/>
    <col min="4351" max="4352" width="12.625" style="169" customWidth="1"/>
    <col min="4353" max="4357" width="18.375" style="169" customWidth="1"/>
    <col min="4358" max="4358" width="19.125" style="169" customWidth="1"/>
    <col min="4359" max="4360" width="9" style="169" customWidth="1"/>
    <col min="4361" max="4361" width="12.625" style="169" customWidth="1"/>
    <col min="4362" max="4605" width="9" style="169" customWidth="1"/>
    <col min="4606" max="4606" width="28.5" style="169" customWidth="1"/>
    <col min="4607" max="4608" width="12.625" style="169" customWidth="1"/>
    <col min="4609" max="4613" width="18.375" style="169" customWidth="1"/>
    <col min="4614" max="4614" width="19.125" style="169" customWidth="1"/>
    <col min="4615" max="4616" width="9" style="169" customWidth="1"/>
    <col min="4617" max="4617" width="12.625" style="169" customWidth="1"/>
    <col min="4618" max="4861" width="9" style="169" customWidth="1"/>
    <col min="4862" max="4862" width="28.5" style="169" customWidth="1"/>
    <col min="4863" max="4864" width="12.625" style="169" customWidth="1"/>
    <col min="4865" max="4869" width="18.375" style="169" customWidth="1"/>
    <col min="4870" max="4870" width="19.125" style="169" customWidth="1"/>
    <col min="4871" max="4872" width="9" style="169" customWidth="1"/>
    <col min="4873" max="4873" width="12.625" style="169" customWidth="1"/>
    <col min="4874" max="5117" width="9" style="169" customWidth="1"/>
    <col min="5118" max="5118" width="28.5" style="169" customWidth="1"/>
    <col min="5119" max="5120" width="12.625" style="169" customWidth="1"/>
    <col min="5121" max="5125" width="18.375" style="169" customWidth="1"/>
    <col min="5126" max="5126" width="19.125" style="169" customWidth="1"/>
    <col min="5127" max="5128" width="9" style="169" customWidth="1"/>
    <col min="5129" max="5129" width="12.625" style="169" customWidth="1"/>
    <col min="5130" max="5373" width="9" style="169" customWidth="1"/>
    <col min="5374" max="5374" width="28.5" style="169" customWidth="1"/>
    <col min="5375" max="5376" width="12.625" style="169" customWidth="1"/>
    <col min="5377" max="5381" width="18.375" style="169" customWidth="1"/>
    <col min="5382" max="5382" width="19.125" style="169" customWidth="1"/>
    <col min="5383" max="5384" width="9" style="169" customWidth="1"/>
    <col min="5385" max="5385" width="12.625" style="169" customWidth="1"/>
    <col min="5386" max="5629" width="9" style="169" customWidth="1"/>
    <col min="5630" max="5630" width="28.5" style="169" customWidth="1"/>
    <col min="5631" max="5632" width="12.625" style="169" customWidth="1"/>
    <col min="5633" max="5637" width="18.375" style="169" customWidth="1"/>
    <col min="5638" max="5638" width="19.125" style="169" customWidth="1"/>
    <col min="5639" max="5640" width="9" style="169" customWidth="1"/>
    <col min="5641" max="5641" width="12.625" style="169" customWidth="1"/>
    <col min="5642" max="5885" width="9" style="169" customWidth="1"/>
    <col min="5886" max="5886" width="28.5" style="169" customWidth="1"/>
    <col min="5887" max="5888" width="12.625" style="169" customWidth="1"/>
    <col min="5889" max="5893" width="18.375" style="169" customWidth="1"/>
    <col min="5894" max="5894" width="19.125" style="169" customWidth="1"/>
    <col min="5895" max="5896" width="9" style="169" customWidth="1"/>
    <col min="5897" max="5897" width="12.625" style="169" customWidth="1"/>
    <col min="5898" max="6141" width="9" style="169" customWidth="1"/>
    <col min="6142" max="6142" width="28.5" style="169" customWidth="1"/>
    <col min="6143" max="6144" width="12.625" style="169" customWidth="1"/>
    <col min="6145" max="6149" width="18.375" style="169" customWidth="1"/>
    <col min="6150" max="6150" width="19.125" style="169" customWidth="1"/>
    <col min="6151" max="6152" width="9" style="169" customWidth="1"/>
    <col min="6153" max="6153" width="12.625" style="169" customWidth="1"/>
    <col min="6154" max="6397" width="9" style="169" customWidth="1"/>
    <col min="6398" max="6398" width="28.5" style="169" customWidth="1"/>
    <col min="6399" max="6400" width="12.625" style="169" customWidth="1"/>
    <col min="6401" max="6405" width="18.375" style="169" customWidth="1"/>
    <col min="6406" max="6406" width="19.125" style="169" customWidth="1"/>
    <col min="6407" max="6408" width="9" style="169" customWidth="1"/>
    <col min="6409" max="6409" width="12.625" style="169" customWidth="1"/>
    <col min="6410" max="6653" width="9" style="169" customWidth="1"/>
    <col min="6654" max="6654" width="28.5" style="169" customWidth="1"/>
    <col min="6655" max="6656" width="12.625" style="169" customWidth="1"/>
    <col min="6657" max="6661" width="18.375" style="169" customWidth="1"/>
    <col min="6662" max="6662" width="19.125" style="169" customWidth="1"/>
    <col min="6663" max="6664" width="9" style="169" customWidth="1"/>
    <col min="6665" max="6665" width="12.625" style="169" customWidth="1"/>
    <col min="6666" max="6909" width="9" style="169" customWidth="1"/>
    <col min="6910" max="6910" width="28.5" style="169" customWidth="1"/>
    <col min="6911" max="6912" width="12.625" style="169" customWidth="1"/>
    <col min="6913" max="6917" width="18.375" style="169" customWidth="1"/>
    <col min="6918" max="6918" width="19.125" style="169" customWidth="1"/>
    <col min="6919" max="6920" width="9" style="169" customWidth="1"/>
    <col min="6921" max="6921" width="12.625" style="169" customWidth="1"/>
    <col min="6922" max="7165" width="9" style="169" customWidth="1"/>
    <col min="7166" max="7166" width="28.5" style="169" customWidth="1"/>
    <col min="7167" max="7168" width="12.625" style="169" customWidth="1"/>
    <col min="7169" max="7173" width="18.375" style="169" customWidth="1"/>
    <col min="7174" max="7174" width="19.125" style="169" customWidth="1"/>
    <col min="7175" max="7176" width="9" style="169" customWidth="1"/>
    <col min="7177" max="7177" width="12.625" style="169" customWidth="1"/>
    <col min="7178" max="7421" width="9" style="169" customWidth="1"/>
    <col min="7422" max="7422" width="28.5" style="169" customWidth="1"/>
    <col min="7423" max="7424" width="12.625" style="169" customWidth="1"/>
    <col min="7425" max="7429" width="18.375" style="169" customWidth="1"/>
    <col min="7430" max="7430" width="19.125" style="169" customWidth="1"/>
    <col min="7431" max="7432" width="9" style="169" customWidth="1"/>
    <col min="7433" max="7433" width="12.625" style="169" customWidth="1"/>
    <col min="7434" max="7677" width="9" style="169" customWidth="1"/>
    <col min="7678" max="7678" width="28.5" style="169" customWidth="1"/>
    <col min="7679" max="7680" width="12.625" style="169" customWidth="1"/>
    <col min="7681" max="7685" width="18.375" style="169" customWidth="1"/>
    <col min="7686" max="7686" width="19.125" style="169" customWidth="1"/>
    <col min="7687" max="7688" width="9" style="169" customWidth="1"/>
    <col min="7689" max="7689" width="12.625" style="169" customWidth="1"/>
    <col min="7690" max="7933" width="9" style="169" customWidth="1"/>
    <col min="7934" max="7934" width="28.5" style="169" customWidth="1"/>
    <col min="7935" max="7936" width="12.625" style="169" customWidth="1"/>
    <col min="7937" max="7941" width="18.375" style="169" customWidth="1"/>
    <col min="7942" max="7942" width="19.125" style="169" customWidth="1"/>
    <col min="7943" max="7944" width="9" style="169" customWidth="1"/>
    <col min="7945" max="7945" width="12.625" style="169" customWidth="1"/>
    <col min="7946" max="8189" width="9" style="169" customWidth="1"/>
    <col min="8190" max="8190" width="28.5" style="169" customWidth="1"/>
    <col min="8191" max="8192" width="12.625" style="169" customWidth="1"/>
    <col min="8193" max="8197" width="18.375" style="169" customWidth="1"/>
    <col min="8198" max="8198" width="19.125" style="169" customWidth="1"/>
    <col min="8199" max="8200" width="9" style="169" customWidth="1"/>
    <col min="8201" max="8201" width="12.625" style="169" customWidth="1"/>
    <col min="8202" max="8445" width="9" style="169" customWidth="1"/>
    <col min="8446" max="8446" width="28.5" style="169" customWidth="1"/>
    <col min="8447" max="8448" width="12.625" style="169" customWidth="1"/>
    <col min="8449" max="8453" width="18.375" style="169" customWidth="1"/>
    <col min="8454" max="8454" width="19.125" style="169" customWidth="1"/>
    <col min="8455" max="8456" width="9" style="169" customWidth="1"/>
    <col min="8457" max="8457" width="12.625" style="169" customWidth="1"/>
    <col min="8458" max="8701" width="9" style="169" customWidth="1"/>
    <col min="8702" max="8702" width="28.5" style="169" customWidth="1"/>
    <col min="8703" max="8704" width="12.625" style="169" customWidth="1"/>
    <col min="8705" max="8709" width="18.375" style="169" customWidth="1"/>
    <col min="8710" max="8710" width="19.125" style="169" customWidth="1"/>
    <col min="8711" max="8712" width="9" style="169" customWidth="1"/>
    <col min="8713" max="8713" width="12.625" style="169" customWidth="1"/>
    <col min="8714" max="8957" width="9" style="169" customWidth="1"/>
    <col min="8958" max="8958" width="28.5" style="169" customWidth="1"/>
    <col min="8959" max="8960" width="12.625" style="169" customWidth="1"/>
    <col min="8961" max="8965" width="18.375" style="169" customWidth="1"/>
    <col min="8966" max="8966" width="19.125" style="169" customWidth="1"/>
    <col min="8967" max="8968" width="9" style="169" customWidth="1"/>
    <col min="8969" max="8969" width="12.625" style="169" customWidth="1"/>
    <col min="8970" max="9213" width="9" style="169" customWidth="1"/>
    <col min="9214" max="9214" width="28.5" style="169" customWidth="1"/>
    <col min="9215" max="9216" width="12.625" style="169" customWidth="1"/>
    <col min="9217" max="9221" width="18.375" style="169" customWidth="1"/>
    <col min="9222" max="9222" width="19.125" style="169" customWidth="1"/>
    <col min="9223" max="9224" width="9" style="169" customWidth="1"/>
    <col min="9225" max="9225" width="12.625" style="169" customWidth="1"/>
    <col min="9226" max="9469" width="9" style="169" customWidth="1"/>
    <col min="9470" max="9470" width="28.5" style="169" customWidth="1"/>
    <col min="9471" max="9472" width="12.625" style="169" customWidth="1"/>
    <col min="9473" max="9477" width="18.375" style="169" customWidth="1"/>
    <col min="9478" max="9478" width="19.125" style="169" customWidth="1"/>
    <col min="9479" max="9480" width="9" style="169" customWidth="1"/>
    <col min="9481" max="9481" width="12.625" style="169" customWidth="1"/>
    <col min="9482" max="9725" width="9" style="169" customWidth="1"/>
    <col min="9726" max="9726" width="28.5" style="169" customWidth="1"/>
    <col min="9727" max="9728" width="12.625" style="169" customWidth="1"/>
    <col min="9729" max="9733" width="18.375" style="169" customWidth="1"/>
    <col min="9734" max="9734" width="19.125" style="169" customWidth="1"/>
    <col min="9735" max="9736" width="9" style="169" customWidth="1"/>
    <col min="9737" max="9737" width="12.625" style="169" customWidth="1"/>
    <col min="9738" max="9981" width="9" style="169" customWidth="1"/>
    <col min="9982" max="9982" width="28.5" style="169" customWidth="1"/>
    <col min="9983" max="9984" width="12.625" style="169" customWidth="1"/>
    <col min="9985" max="9989" width="18.375" style="169" customWidth="1"/>
    <col min="9990" max="9990" width="19.125" style="169" customWidth="1"/>
    <col min="9991" max="9992" width="9" style="169" customWidth="1"/>
    <col min="9993" max="9993" width="12.625" style="169" customWidth="1"/>
    <col min="9994" max="10237" width="9" style="169" customWidth="1"/>
    <col min="10238" max="10238" width="28.5" style="169" customWidth="1"/>
    <col min="10239" max="10240" width="12.625" style="169" customWidth="1"/>
    <col min="10241" max="10245" width="18.375" style="169" customWidth="1"/>
    <col min="10246" max="10246" width="19.125" style="169" customWidth="1"/>
    <col min="10247" max="10248" width="9" style="169" customWidth="1"/>
    <col min="10249" max="10249" width="12.625" style="169" customWidth="1"/>
    <col min="10250" max="10493" width="9" style="169" customWidth="1"/>
    <col min="10494" max="10494" width="28.5" style="169" customWidth="1"/>
    <col min="10495" max="10496" width="12.625" style="169" customWidth="1"/>
    <col min="10497" max="10501" width="18.375" style="169" customWidth="1"/>
    <col min="10502" max="10502" width="19.125" style="169" customWidth="1"/>
    <col min="10503" max="10504" width="9" style="169" customWidth="1"/>
    <col min="10505" max="10505" width="12.625" style="169" customWidth="1"/>
    <col min="10506" max="10749" width="9" style="169" customWidth="1"/>
    <col min="10750" max="10750" width="28.5" style="169" customWidth="1"/>
    <col min="10751" max="10752" width="12.625" style="169" customWidth="1"/>
    <col min="10753" max="10757" width="18.375" style="169" customWidth="1"/>
    <col min="10758" max="10758" width="19.125" style="169" customWidth="1"/>
    <col min="10759" max="10760" width="9" style="169" customWidth="1"/>
    <col min="10761" max="10761" width="12.625" style="169" customWidth="1"/>
    <col min="10762" max="11005" width="9" style="169" customWidth="1"/>
    <col min="11006" max="11006" width="28.5" style="169" customWidth="1"/>
    <col min="11007" max="11008" width="12.625" style="169" customWidth="1"/>
    <col min="11009" max="11013" width="18.375" style="169" customWidth="1"/>
    <col min="11014" max="11014" width="19.125" style="169" customWidth="1"/>
    <col min="11015" max="11016" width="9" style="169" customWidth="1"/>
    <col min="11017" max="11017" width="12.625" style="169" customWidth="1"/>
    <col min="11018" max="11261" width="9" style="169" customWidth="1"/>
    <col min="11262" max="11262" width="28.5" style="169" customWidth="1"/>
    <col min="11263" max="11264" width="12.625" style="169" customWidth="1"/>
    <col min="11265" max="11269" width="18.375" style="169" customWidth="1"/>
    <col min="11270" max="11270" width="19.125" style="169" customWidth="1"/>
    <col min="11271" max="11272" width="9" style="169" customWidth="1"/>
    <col min="11273" max="11273" width="12.625" style="169" customWidth="1"/>
    <col min="11274" max="11517" width="9" style="169" customWidth="1"/>
    <col min="11518" max="11518" width="28.5" style="169" customWidth="1"/>
    <col min="11519" max="11520" width="12.625" style="169" customWidth="1"/>
    <col min="11521" max="11525" width="18.375" style="169" customWidth="1"/>
    <col min="11526" max="11526" width="19.125" style="169" customWidth="1"/>
    <col min="11527" max="11528" width="9" style="169" customWidth="1"/>
    <col min="11529" max="11529" width="12.625" style="169" customWidth="1"/>
    <col min="11530" max="11773" width="9" style="169" customWidth="1"/>
    <col min="11774" max="11774" width="28.5" style="169" customWidth="1"/>
    <col min="11775" max="11776" width="12.625" style="169" customWidth="1"/>
    <col min="11777" max="11781" width="18.375" style="169" customWidth="1"/>
    <col min="11782" max="11782" width="19.125" style="169" customWidth="1"/>
    <col min="11783" max="11784" width="9" style="169" customWidth="1"/>
    <col min="11785" max="11785" width="12.625" style="169" customWidth="1"/>
    <col min="11786" max="12029" width="9" style="169" customWidth="1"/>
    <col min="12030" max="12030" width="28.5" style="169" customWidth="1"/>
    <col min="12031" max="12032" width="12.625" style="169" customWidth="1"/>
    <col min="12033" max="12037" width="18.375" style="169" customWidth="1"/>
    <col min="12038" max="12038" width="19.125" style="169" customWidth="1"/>
    <col min="12039" max="12040" width="9" style="169" customWidth="1"/>
    <col min="12041" max="12041" width="12.625" style="169" customWidth="1"/>
    <col min="12042" max="12285" width="9" style="169" customWidth="1"/>
    <col min="12286" max="12286" width="28.5" style="169" customWidth="1"/>
    <col min="12287" max="12288" width="12.625" style="169" customWidth="1"/>
    <col min="12289" max="12293" width="18.375" style="169" customWidth="1"/>
    <col min="12294" max="12294" width="19.125" style="169" customWidth="1"/>
    <col min="12295" max="12296" width="9" style="169" customWidth="1"/>
    <col min="12297" max="12297" width="12.625" style="169" customWidth="1"/>
    <col min="12298" max="12541" width="9" style="169" customWidth="1"/>
    <col min="12542" max="12542" width="28.5" style="169" customWidth="1"/>
    <col min="12543" max="12544" width="12.625" style="169" customWidth="1"/>
    <col min="12545" max="12549" width="18.375" style="169" customWidth="1"/>
    <col min="12550" max="12550" width="19.125" style="169" customWidth="1"/>
    <col min="12551" max="12552" width="9" style="169" customWidth="1"/>
    <col min="12553" max="12553" width="12.625" style="169" customWidth="1"/>
    <col min="12554" max="12797" width="9" style="169" customWidth="1"/>
    <col min="12798" max="12798" width="28.5" style="169" customWidth="1"/>
    <col min="12799" max="12800" width="12.625" style="169" customWidth="1"/>
    <col min="12801" max="12805" width="18.375" style="169" customWidth="1"/>
    <col min="12806" max="12806" width="19.125" style="169" customWidth="1"/>
    <col min="12807" max="12808" width="9" style="169" customWidth="1"/>
    <col min="12809" max="12809" width="12.625" style="169" customWidth="1"/>
    <col min="12810" max="13053" width="9" style="169" customWidth="1"/>
    <col min="13054" max="13054" width="28.5" style="169" customWidth="1"/>
    <col min="13055" max="13056" width="12.625" style="169" customWidth="1"/>
    <col min="13057" max="13061" width="18.375" style="169" customWidth="1"/>
    <col min="13062" max="13062" width="19.125" style="169" customWidth="1"/>
    <col min="13063" max="13064" width="9" style="169" customWidth="1"/>
    <col min="13065" max="13065" width="12.625" style="169" customWidth="1"/>
    <col min="13066" max="13309" width="9" style="169" customWidth="1"/>
    <col min="13310" max="13310" width="28.5" style="169" customWidth="1"/>
    <col min="13311" max="13312" width="12.625" style="169" customWidth="1"/>
    <col min="13313" max="13317" width="18.375" style="169" customWidth="1"/>
    <col min="13318" max="13318" width="19.125" style="169" customWidth="1"/>
    <col min="13319" max="13320" width="9" style="169" customWidth="1"/>
    <col min="13321" max="13321" width="12.625" style="169" customWidth="1"/>
    <col min="13322" max="13565" width="9" style="169" customWidth="1"/>
    <col min="13566" max="13566" width="28.5" style="169" customWidth="1"/>
    <col min="13567" max="13568" width="12.625" style="169" customWidth="1"/>
    <col min="13569" max="13573" width="18.375" style="169" customWidth="1"/>
    <col min="13574" max="13574" width="19.125" style="169" customWidth="1"/>
    <col min="13575" max="13576" width="9" style="169" customWidth="1"/>
    <col min="13577" max="13577" width="12.625" style="169" customWidth="1"/>
    <col min="13578" max="13821" width="9" style="169" customWidth="1"/>
    <col min="13822" max="13822" width="28.5" style="169" customWidth="1"/>
    <col min="13823" max="13824" width="12.625" style="169" customWidth="1"/>
    <col min="13825" max="13829" width="18.375" style="169" customWidth="1"/>
    <col min="13830" max="13830" width="19.125" style="169" customWidth="1"/>
    <col min="13831" max="13832" width="9" style="169" customWidth="1"/>
    <col min="13833" max="13833" width="12.625" style="169" customWidth="1"/>
    <col min="13834" max="14077" width="9" style="169" customWidth="1"/>
    <col min="14078" max="14078" width="28.5" style="169" customWidth="1"/>
    <col min="14079" max="14080" width="12.625" style="169" customWidth="1"/>
    <col min="14081" max="14085" width="18.375" style="169" customWidth="1"/>
    <col min="14086" max="14086" width="19.125" style="169" customWidth="1"/>
    <col min="14087" max="14088" width="9" style="169" customWidth="1"/>
    <col min="14089" max="14089" width="12.625" style="169" customWidth="1"/>
    <col min="14090" max="14333" width="9" style="169" customWidth="1"/>
    <col min="14334" max="14334" width="28.5" style="169" customWidth="1"/>
    <col min="14335" max="14336" width="12.625" style="169" customWidth="1"/>
    <col min="14337" max="14341" width="18.375" style="169" customWidth="1"/>
    <col min="14342" max="14342" width="19.125" style="169" customWidth="1"/>
    <col min="14343" max="14344" width="9" style="169" customWidth="1"/>
    <col min="14345" max="14345" width="12.625" style="169" customWidth="1"/>
    <col min="14346" max="14589" width="9" style="169" customWidth="1"/>
    <col min="14590" max="14590" width="28.5" style="169" customWidth="1"/>
    <col min="14591" max="14592" width="12.625" style="169" customWidth="1"/>
    <col min="14593" max="14597" width="18.375" style="169" customWidth="1"/>
    <col min="14598" max="14598" width="19.125" style="169" customWidth="1"/>
    <col min="14599" max="14600" width="9" style="169" customWidth="1"/>
    <col min="14601" max="14601" width="12.625" style="169" customWidth="1"/>
    <col min="14602" max="14845" width="9" style="169" customWidth="1"/>
    <col min="14846" max="14846" width="28.5" style="169" customWidth="1"/>
    <col min="14847" max="14848" width="12.625" style="169" customWidth="1"/>
    <col min="14849" max="14853" width="18.375" style="169" customWidth="1"/>
    <col min="14854" max="14854" width="19.125" style="169" customWidth="1"/>
    <col min="14855" max="14856" width="9" style="169" customWidth="1"/>
    <col min="14857" max="14857" width="12.625" style="169" customWidth="1"/>
    <col min="14858" max="15101" width="9" style="169" customWidth="1"/>
    <col min="15102" max="15102" width="28.5" style="169" customWidth="1"/>
    <col min="15103" max="15104" width="12.625" style="169" customWidth="1"/>
    <col min="15105" max="15109" width="18.375" style="169" customWidth="1"/>
    <col min="15110" max="15110" width="19.125" style="169" customWidth="1"/>
    <col min="15111" max="15112" width="9" style="169" customWidth="1"/>
    <col min="15113" max="15113" width="12.625" style="169" customWidth="1"/>
    <col min="15114" max="15357" width="9" style="169" customWidth="1"/>
    <col min="15358" max="15358" width="28.5" style="169" customWidth="1"/>
    <col min="15359" max="15360" width="12.625" style="169" customWidth="1"/>
    <col min="15361" max="15365" width="18.375" style="169" customWidth="1"/>
    <col min="15366" max="15366" width="19.125" style="169" customWidth="1"/>
    <col min="15367" max="15368" width="9" style="169" customWidth="1"/>
    <col min="15369" max="15369" width="12.625" style="169" customWidth="1"/>
    <col min="15370" max="15613" width="9" style="169" customWidth="1"/>
    <col min="15614" max="15614" width="28.5" style="169" customWidth="1"/>
    <col min="15615" max="15616" width="12.625" style="169" customWidth="1"/>
    <col min="15617" max="15621" width="18.375" style="169" customWidth="1"/>
    <col min="15622" max="15622" width="19.125" style="169" customWidth="1"/>
    <col min="15623" max="15624" width="9" style="169" customWidth="1"/>
    <col min="15625" max="15625" width="12.625" style="169" customWidth="1"/>
    <col min="15626" max="15869" width="9" style="169" customWidth="1"/>
    <col min="15870" max="15870" width="28.5" style="169" customWidth="1"/>
    <col min="15871" max="15872" width="12.625" style="169" customWidth="1"/>
    <col min="15873" max="15877" width="18.375" style="169" customWidth="1"/>
    <col min="15878" max="15878" width="19.125" style="169" customWidth="1"/>
    <col min="15879" max="15880" width="9" style="169" customWidth="1"/>
    <col min="15881" max="15881" width="12.625" style="169" customWidth="1"/>
    <col min="15882" max="16125" width="9" style="169" customWidth="1"/>
    <col min="16126" max="16126" width="28.5" style="169" customWidth="1"/>
    <col min="16127" max="16128" width="12.625" style="169" customWidth="1"/>
    <col min="16129" max="16133" width="18.375" style="169" customWidth="1"/>
    <col min="16134" max="16134" width="19.125" style="169" customWidth="1"/>
    <col min="16135" max="16136" width="9" style="169" customWidth="1"/>
    <col min="16137" max="16137" width="12.625" style="169" customWidth="1"/>
    <col min="16138" max="16379" width="9" style="169" customWidth="1"/>
  </cols>
  <sheetData>
    <row r="1" spans="1:11" ht="15" customHeight="1" x14ac:dyDescent="0.15">
      <c r="A1" s="28" t="s">
        <v>435</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376"/>
      <c r="B3" s="29"/>
      <c r="C3" s="29"/>
      <c r="D3" s="29"/>
      <c r="E3" s="29"/>
      <c r="F3" s="29"/>
      <c r="G3" s="29"/>
      <c r="H3" s="29"/>
      <c r="I3" s="603" t="s">
        <v>764</v>
      </c>
      <c r="J3" s="603"/>
      <c r="K3" s="603"/>
    </row>
    <row r="4" spans="1:11" ht="13.7" customHeight="1" x14ac:dyDescent="0.15">
      <c r="A4" s="29"/>
      <c r="B4" s="29"/>
      <c r="C4" s="29"/>
      <c r="D4" s="29"/>
      <c r="E4" s="29"/>
      <c r="F4" s="29"/>
      <c r="G4" s="29"/>
      <c r="H4" s="29"/>
      <c r="I4" s="29"/>
      <c r="J4" s="29"/>
      <c r="K4" s="29"/>
    </row>
    <row r="5" spans="1:11" ht="29.1" customHeight="1" x14ac:dyDescent="0.15">
      <c r="A5" s="376"/>
      <c r="B5" s="29"/>
      <c r="C5" s="29"/>
      <c r="D5" s="29"/>
      <c r="E5" s="604" t="s">
        <v>5</v>
      </c>
      <c r="F5" s="605"/>
      <c r="G5" s="605"/>
      <c r="H5" s="606"/>
      <c r="I5" s="29"/>
      <c r="J5" s="504"/>
      <c r="K5" s="376"/>
    </row>
    <row r="6" spans="1:11" ht="13.7" customHeight="1" x14ac:dyDescent="0.15">
      <c r="A6" s="29"/>
      <c r="B6" s="613" t="s">
        <v>743</v>
      </c>
      <c r="C6" s="613"/>
      <c r="D6" s="614" t="s">
        <v>749</v>
      </c>
      <c r="E6" s="607"/>
      <c r="F6" s="608"/>
      <c r="G6" s="608"/>
      <c r="H6" s="609"/>
      <c r="I6" s="483"/>
      <c r="J6" s="616"/>
      <c r="K6" s="616"/>
    </row>
    <row r="7" spans="1:11" ht="13.7" customHeight="1" x14ac:dyDescent="0.15">
      <c r="A7" s="29"/>
      <c r="B7" s="613"/>
      <c r="C7" s="613"/>
      <c r="D7" s="614"/>
      <c r="E7" s="610"/>
      <c r="F7" s="611"/>
      <c r="G7" s="611"/>
      <c r="H7" s="612"/>
      <c r="I7" s="391" t="s">
        <v>765</v>
      </c>
      <c r="J7" s="615" t="s">
        <v>11</v>
      </c>
      <c r="K7" s="615"/>
    </row>
    <row r="8" spans="1:11" x14ac:dyDescent="0.15">
      <c r="A8" s="29"/>
      <c r="B8" s="601" t="s">
        <v>744</v>
      </c>
      <c r="C8" s="601"/>
      <c r="D8" s="391" t="s">
        <v>750</v>
      </c>
      <c r="E8" s="578" t="s">
        <v>759</v>
      </c>
      <c r="F8" s="579"/>
      <c r="G8" s="579"/>
      <c r="H8" s="580"/>
      <c r="I8" s="92" t="s">
        <v>766</v>
      </c>
      <c r="J8" s="602" t="s">
        <v>767</v>
      </c>
      <c r="K8" s="602"/>
    </row>
    <row r="9" spans="1:11" x14ac:dyDescent="0.15">
      <c r="A9" s="29"/>
      <c r="B9" s="29"/>
      <c r="C9" s="29" t="s">
        <v>35</v>
      </c>
      <c r="D9" s="391" t="s">
        <v>751</v>
      </c>
      <c r="E9" s="578" t="s">
        <v>652</v>
      </c>
      <c r="F9" s="579"/>
      <c r="G9" s="579"/>
      <c r="H9" s="580"/>
      <c r="I9" s="484"/>
      <c r="J9" s="581"/>
      <c r="K9" s="581"/>
    </row>
    <row r="10" spans="1:11" x14ac:dyDescent="0.15">
      <c r="A10" s="29"/>
      <c r="B10" s="29"/>
      <c r="C10" s="29"/>
      <c r="D10" s="391" t="s">
        <v>752</v>
      </c>
      <c r="E10" s="582">
        <v>102000</v>
      </c>
      <c r="F10" s="583"/>
      <c r="G10" s="583"/>
      <c r="H10" s="584"/>
      <c r="I10" s="391"/>
      <c r="J10" s="391"/>
      <c r="K10" s="391"/>
    </row>
    <row r="11" spans="1:11" x14ac:dyDescent="0.15">
      <c r="A11" s="29"/>
      <c r="B11" s="29"/>
      <c r="C11" s="29"/>
      <c r="D11" s="391" t="s">
        <v>753</v>
      </c>
      <c r="E11" s="585">
        <v>496495</v>
      </c>
      <c r="F11" s="586"/>
      <c r="G11" s="586"/>
      <c r="H11" s="587"/>
      <c r="I11" s="391"/>
      <c r="J11" s="505"/>
      <c r="K11" s="505"/>
    </row>
    <row r="12" spans="1:11" x14ac:dyDescent="0.15">
      <c r="A12" s="29"/>
      <c r="B12" s="29"/>
      <c r="C12" s="29"/>
      <c r="D12" s="391" t="s">
        <v>754</v>
      </c>
      <c r="E12" s="585">
        <v>506425107</v>
      </c>
      <c r="F12" s="586"/>
      <c r="G12" s="586"/>
      <c r="H12" s="587"/>
      <c r="I12" s="391"/>
      <c r="J12" s="505"/>
      <c r="K12" s="505"/>
    </row>
    <row r="13" spans="1:11" x14ac:dyDescent="0.15">
      <c r="A13" s="29"/>
      <c r="B13" s="29"/>
      <c r="C13" s="29"/>
      <c r="D13" s="391"/>
      <c r="E13" s="401"/>
      <c r="F13" s="401"/>
      <c r="G13" s="401"/>
      <c r="H13" s="401"/>
      <c r="I13" s="391"/>
      <c r="J13" s="505"/>
      <c r="K13" s="505"/>
    </row>
    <row r="14" spans="1:11" ht="14.25" thickBot="1" x14ac:dyDescent="0.2">
      <c r="A14" s="29"/>
      <c r="B14" s="29" t="s">
        <v>745</v>
      </c>
      <c r="C14" s="29"/>
      <c r="D14" s="29"/>
      <c r="E14" s="29"/>
      <c r="F14" s="29"/>
      <c r="G14" s="29"/>
      <c r="H14" s="29"/>
      <c r="I14" s="29"/>
      <c r="J14" s="506" t="s">
        <v>31</v>
      </c>
      <c r="K14" s="29"/>
    </row>
    <row r="15" spans="1:11" ht="13.5" customHeight="1" x14ac:dyDescent="0.15">
      <c r="A15" s="29"/>
      <c r="B15" s="377"/>
      <c r="C15" s="386"/>
      <c r="D15" s="392"/>
      <c r="E15" s="392"/>
      <c r="F15" s="588" t="s">
        <v>39</v>
      </c>
      <c r="G15" s="589"/>
      <c r="H15" s="590"/>
      <c r="I15" s="591" t="s">
        <v>42</v>
      </c>
      <c r="J15" s="592"/>
      <c r="K15" s="593"/>
    </row>
    <row r="16" spans="1:11" ht="40.5" x14ac:dyDescent="0.15">
      <c r="A16" s="29"/>
      <c r="B16" s="378" t="s">
        <v>437</v>
      </c>
      <c r="C16" s="92" t="s">
        <v>591</v>
      </c>
      <c r="D16" s="393" t="s">
        <v>755</v>
      </c>
      <c r="E16" s="402" t="s">
        <v>760</v>
      </c>
      <c r="F16" s="594" t="s">
        <v>761</v>
      </c>
      <c r="G16" s="596" t="s">
        <v>762</v>
      </c>
      <c r="H16" s="598" t="s">
        <v>701</v>
      </c>
      <c r="I16" s="594" t="s">
        <v>761</v>
      </c>
      <c r="J16" s="600" t="s">
        <v>762</v>
      </c>
      <c r="K16" s="576" t="s">
        <v>701</v>
      </c>
    </row>
    <row r="17" spans="1:11" ht="14.25" thickBot="1" x14ac:dyDescent="0.2">
      <c r="A17" s="29"/>
      <c r="B17" s="379"/>
      <c r="C17" s="387"/>
      <c r="D17" s="387"/>
      <c r="E17" s="403"/>
      <c r="F17" s="595"/>
      <c r="G17" s="597"/>
      <c r="H17" s="599"/>
      <c r="I17" s="595"/>
      <c r="J17" s="597"/>
      <c r="K17" s="577"/>
    </row>
    <row r="18" spans="1:11" x14ac:dyDescent="0.15">
      <c r="A18" s="29"/>
      <c r="B18" s="380" t="s">
        <v>438</v>
      </c>
      <c r="C18" s="388" t="s">
        <v>592</v>
      </c>
      <c r="D18" s="394">
        <v>0</v>
      </c>
      <c r="E18" s="404" t="s">
        <v>641</v>
      </c>
      <c r="F18" s="413"/>
      <c r="G18" s="441"/>
      <c r="H18" s="462" t="s">
        <v>641</v>
      </c>
      <c r="I18" s="485"/>
      <c r="J18" s="441"/>
      <c r="K18" s="512" t="s">
        <v>641</v>
      </c>
    </row>
    <row r="19" spans="1:11" ht="27" customHeight="1" x14ac:dyDescent="0.15">
      <c r="A19" s="29"/>
      <c r="B19" s="175" t="s">
        <v>439</v>
      </c>
      <c r="C19" s="68" t="s">
        <v>593</v>
      </c>
      <c r="D19" s="79">
        <v>0</v>
      </c>
      <c r="E19" s="405" t="s">
        <v>641</v>
      </c>
      <c r="F19" s="414"/>
      <c r="G19" s="442"/>
      <c r="H19" s="463" t="s">
        <v>641</v>
      </c>
      <c r="I19" s="486"/>
      <c r="J19" s="442"/>
      <c r="K19" s="513" t="s">
        <v>641</v>
      </c>
    </row>
    <row r="20" spans="1:11" x14ac:dyDescent="0.15">
      <c r="A20" s="29"/>
      <c r="B20" s="41" t="s">
        <v>440</v>
      </c>
      <c r="C20" s="566" t="s">
        <v>412</v>
      </c>
      <c r="D20" s="87">
        <v>0</v>
      </c>
      <c r="E20" s="560">
        <v>5.3900000000000003E-2</v>
      </c>
      <c r="F20" s="415">
        <v>414808756</v>
      </c>
      <c r="G20" s="443">
        <v>0</v>
      </c>
      <c r="H20" s="464">
        <v>0</v>
      </c>
      <c r="I20" s="487">
        <v>414808756</v>
      </c>
      <c r="J20" s="443">
        <v>0</v>
      </c>
      <c r="K20" s="514">
        <v>0</v>
      </c>
    </row>
    <row r="21" spans="1:11" x14ac:dyDescent="0.15">
      <c r="A21" s="29"/>
      <c r="B21" s="39" t="s">
        <v>441</v>
      </c>
      <c r="C21" s="567"/>
      <c r="D21" s="85">
        <v>20</v>
      </c>
      <c r="E21" s="561"/>
      <c r="F21" s="416">
        <v>36219683</v>
      </c>
      <c r="G21" s="444">
        <v>7243936</v>
      </c>
      <c r="H21" s="465">
        <v>1.43E-2</v>
      </c>
      <c r="I21" s="488">
        <v>36219683</v>
      </c>
      <c r="J21" s="444">
        <v>7243936</v>
      </c>
      <c r="K21" s="515">
        <v>1.43E-2</v>
      </c>
    </row>
    <row r="22" spans="1:11" x14ac:dyDescent="0.15">
      <c r="A22" s="29"/>
      <c r="B22" s="39" t="s">
        <v>442</v>
      </c>
      <c r="C22" s="567"/>
      <c r="D22" s="85">
        <v>50</v>
      </c>
      <c r="E22" s="561"/>
      <c r="F22" s="416">
        <v>38283203</v>
      </c>
      <c r="G22" s="444">
        <v>19141601</v>
      </c>
      <c r="H22" s="465">
        <v>3.78E-2</v>
      </c>
      <c r="I22" s="488">
        <v>38283203</v>
      </c>
      <c r="J22" s="444">
        <v>19141601</v>
      </c>
      <c r="K22" s="515">
        <v>3.78E-2</v>
      </c>
    </row>
    <row r="23" spans="1:11" x14ac:dyDescent="0.15">
      <c r="A23" s="29"/>
      <c r="B23" s="39" t="s">
        <v>443</v>
      </c>
      <c r="C23" s="567"/>
      <c r="D23" s="85">
        <v>100</v>
      </c>
      <c r="E23" s="561"/>
      <c r="F23" s="416"/>
      <c r="G23" s="444"/>
      <c r="H23" s="465" t="s">
        <v>641</v>
      </c>
      <c r="I23" s="488"/>
      <c r="J23" s="444"/>
      <c r="K23" s="515" t="s">
        <v>641</v>
      </c>
    </row>
    <row r="24" spans="1:11" x14ac:dyDescent="0.15">
      <c r="A24" s="29"/>
      <c r="B24" s="42" t="s">
        <v>444</v>
      </c>
      <c r="C24" s="571"/>
      <c r="D24" s="93">
        <v>150</v>
      </c>
      <c r="E24" s="562"/>
      <c r="F24" s="415"/>
      <c r="G24" s="443"/>
      <c r="H24" s="464" t="s">
        <v>641</v>
      </c>
      <c r="I24" s="487"/>
      <c r="J24" s="443"/>
      <c r="K24" s="514" t="s">
        <v>641</v>
      </c>
    </row>
    <row r="25" spans="1:11" x14ac:dyDescent="0.15">
      <c r="A25" s="29"/>
      <c r="B25" s="175" t="s">
        <v>445</v>
      </c>
      <c r="C25" s="77" t="s">
        <v>594</v>
      </c>
      <c r="D25" s="79">
        <v>0</v>
      </c>
      <c r="E25" s="405" t="s">
        <v>641</v>
      </c>
      <c r="F25" s="414"/>
      <c r="G25" s="442"/>
      <c r="H25" s="463" t="s">
        <v>641</v>
      </c>
      <c r="I25" s="486"/>
      <c r="J25" s="442"/>
      <c r="K25" s="513" t="s">
        <v>641</v>
      </c>
    </row>
    <row r="26" spans="1:11" x14ac:dyDescent="0.15">
      <c r="A26" s="29"/>
      <c r="B26" s="175" t="s">
        <v>446</v>
      </c>
      <c r="C26" s="77" t="s">
        <v>595</v>
      </c>
      <c r="D26" s="79">
        <v>0</v>
      </c>
      <c r="E26" s="405" t="s">
        <v>641</v>
      </c>
      <c r="F26" s="414"/>
      <c r="G26" s="442"/>
      <c r="H26" s="463" t="s">
        <v>641</v>
      </c>
      <c r="I26" s="486"/>
      <c r="J26" s="442"/>
      <c r="K26" s="513" t="s">
        <v>641</v>
      </c>
    </row>
    <row r="27" spans="1:11" x14ac:dyDescent="0.15">
      <c r="A27" s="29"/>
      <c r="B27" s="41" t="s">
        <v>447</v>
      </c>
      <c r="C27" s="575" t="s">
        <v>596</v>
      </c>
      <c r="D27" s="87">
        <v>20</v>
      </c>
      <c r="E27" s="560" t="s">
        <v>641</v>
      </c>
      <c r="F27" s="415"/>
      <c r="G27" s="443"/>
      <c r="H27" s="464" t="s">
        <v>641</v>
      </c>
      <c r="I27" s="487"/>
      <c r="J27" s="443"/>
      <c r="K27" s="514" t="s">
        <v>641</v>
      </c>
    </row>
    <row r="28" spans="1:11" x14ac:dyDescent="0.15">
      <c r="A28" s="29"/>
      <c r="B28" s="39" t="s">
        <v>448</v>
      </c>
      <c r="C28" s="569"/>
      <c r="D28" s="85">
        <v>50</v>
      </c>
      <c r="E28" s="561"/>
      <c r="F28" s="416"/>
      <c r="G28" s="444"/>
      <c r="H28" s="465" t="s">
        <v>641</v>
      </c>
      <c r="I28" s="488"/>
      <c r="J28" s="444"/>
      <c r="K28" s="515" t="s">
        <v>641</v>
      </c>
    </row>
    <row r="29" spans="1:11" x14ac:dyDescent="0.15">
      <c r="A29" s="29"/>
      <c r="B29" s="39" t="s">
        <v>449</v>
      </c>
      <c r="C29" s="569"/>
      <c r="D29" s="85">
        <v>100</v>
      </c>
      <c r="E29" s="561"/>
      <c r="F29" s="416"/>
      <c r="G29" s="444"/>
      <c r="H29" s="465" t="s">
        <v>641</v>
      </c>
      <c r="I29" s="488"/>
      <c r="J29" s="444"/>
      <c r="K29" s="515" t="s">
        <v>641</v>
      </c>
    </row>
    <row r="30" spans="1:11" x14ac:dyDescent="0.15">
      <c r="A30" s="29"/>
      <c r="B30" s="42" t="s">
        <v>450</v>
      </c>
      <c r="C30" s="570"/>
      <c r="D30" s="93">
        <v>150</v>
      </c>
      <c r="E30" s="562"/>
      <c r="F30" s="415"/>
      <c r="G30" s="443"/>
      <c r="H30" s="464" t="s">
        <v>641</v>
      </c>
      <c r="I30" s="487"/>
      <c r="J30" s="443"/>
      <c r="K30" s="514" t="s">
        <v>641</v>
      </c>
    </row>
    <row r="31" spans="1:11" x14ac:dyDescent="0.15">
      <c r="A31" s="29"/>
      <c r="B31" s="38" t="s">
        <v>451</v>
      </c>
      <c r="C31" s="563" t="s">
        <v>597</v>
      </c>
      <c r="D31" s="84">
        <v>0</v>
      </c>
      <c r="E31" s="560" t="s">
        <v>641</v>
      </c>
      <c r="F31" s="417"/>
      <c r="G31" s="445"/>
      <c r="H31" s="466" t="s">
        <v>641</v>
      </c>
      <c r="I31" s="489"/>
      <c r="J31" s="445"/>
      <c r="K31" s="516" t="s">
        <v>641</v>
      </c>
    </row>
    <row r="32" spans="1:11" x14ac:dyDescent="0.15">
      <c r="A32" s="29"/>
      <c r="B32" s="39" t="s">
        <v>452</v>
      </c>
      <c r="C32" s="564"/>
      <c r="D32" s="85">
        <v>20</v>
      </c>
      <c r="E32" s="561"/>
      <c r="F32" s="416"/>
      <c r="G32" s="444"/>
      <c r="H32" s="465" t="s">
        <v>641</v>
      </c>
      <c r="I32" s="488"/>
      <c r="J32" s="444"/>
      <c r="K32" s="515" t="s">
        <v>641</v>
      </c>
    </row>
    <row r="33" spans="1:11" x14ac:dyDescent="0.15">
      <c r="A33" s="29"/>
      <c r="B33" s="39" t="s">
        <v>453</v>
      </c>
      <c r="C33" s="564"/>
      <c r="D33" s="85">
        <v>30</v>
      </c>
      <c r="E33" s="561"/>
      <c r="F33" s="416"/>
      <c r="G33" s="444"/>
      <c r="H33" s="465" t="s">
        <v>641</v>
      </c>
      <c r="I33" s="488"/>
      <c r="J33" s="444"/>
      <c r="K33" s="515" t="s">
        <v>641</v>
      </c>
    </row>
    <row r="34" spans="1:11" x14ac:dyDescent="0.15">
      <c r="A34" s="29"/>
      <c r="B34" s="39" t="s">
        <v>454</v>
      </c>
      <c r="C34" s="564"/>
      <c r="D34" s="85">
        <v>50</v>
      </c>
      <c r="E34" s="561"/>
      <c r="F34" s="416"/>
      <c r="G34" s="444"/>
      <c r="H34" s="465" t="s">
        <v>641</v>
      </c>
      <c r="I34" s="488"/>
      <c r="J34" s="444"/>
      <c r="K34" s="515" t="s">
        <v>641</v>
      </c>
    </row>
    <row r="35" spans="1:11" x14ac:dyDescent="0.15">
      <c r="A35" s="29"/>
      <c r="B35" s="39" t="s">
        <v>455</v>
      </c>
      <c r="C35" s="564"/>
      <c r="D35" s="85">
        <v>100</v>
      </c>
      <c r="E35" s="561"/>
      <c r="F35" s="416"/>
      <c r="G35" s="444"/>
      <c r="H35" s="465" t="s">
        <v>641</v>
      </c>
      <c r="I35" s="488"/>
      <c r="J35" s="444"/>
      <c r="K35" s="515" t="s">
        <v>641</v>
      </c>
    </row>
    <row r="36" spans="1:11" x14ac:dyDescent="0.15">
      <c r="A36" s="29"/>
      <c r="B36" s="40" t="s">
        <v>456</v>
      </c>
      <c r="C36" s="565"/>
      <c r="D36" s="86">
        <v>150</v>
      </c>
      <c r="E36" s="562"/>
      <c r="F36" s="418"/>
      <c r="G36" s="446"/>
      <c r="H36" s="467" t="s">
        <v>641</v>
      </c>
      <c r="I36" s="490"/>
      <c r="J36" s="446"/>
      <c r="K36" s="517" t="s">
        <v>641</v>
      </c>
    </row>
    <row r="37" spans="1:11" x14ac:dyDescent="0.15">
      <c r="A37" s="29"/>
      <c r="B37" s="41" t="s">
        <v>457</v>
      </c>
      <c r="C37" s="566" t="s">
        <v>598</v>
      </c>
      <c r="D37" s="87">
        <v>10</v>
      </c>
      <c r="E37" s="560" t="s">
        <v>641</v>
      </c>
      <c r="F37" s="415"/>
      <c r="G37" s="443"/>
      <c r="H37" s="464" t="s">
        <v>641</v>
      </c>
      <c r="I37" s="487"/>
      <c r="J37" s="443"/>
      <c r="K37" s="514" t="s">
        <v>641</v>
      </c>
    </row>
    <row r="38" spans="1:11" x14ac:dyDescent="0.15">
      <c r="A38" s="29"/>
      <c r="B38" s="42" t="s">
        <v>458</v>
      </c>
      <c r="C38" s="567"/>
      <c r="D38" s="93">
        <v>20</v>
      </c>
      <c r="E38" s="561"/>
      <c r="F38" s="416"/>
      <c r="G38" s="444"/>
      <c r="H38" s="465" t="s">
        <v>641</v>
      </c>
      <c r="I38" s="488"/>
      <c r="J38" s="444"/>
      <c r="K38" s="515" t="s">
        <v>641</v>
      </c>
    </row>
    <row r="39" spans="1:11" x14ac:dyDescent="0.15">
      <c r="A39" s="29"/>
      <c r="B39" s="42" t="s">
        <v>459</v>
      </c>
      <c r="C39" s="567"/>
      <c r="D39" s="85">
        <v>50</v>
      </c>
      <c r="E39" s="561"/>
      <c r="F39" s="419"/>
      <c r="G39" s="447"/>
      <c r="H39" s="468" t="s">
        <v>641</v>
      </c>
      <c r="I39" s="491"/>
      <c r="J39" s="447"/>
      <c r="K39" s="518" t="s">
        <v>641</v>
      </c>
    </row>
    <row r="40" spans="1:11" x14ac:dyDescent="0.15">
      <c r="A40" s="29"/>
      <c r="B40" s="42" t="s">
        <v>460</v>
      </c>
      <c r="C40" s="567"/>
      <c r="D40" s="85">
        <v>100</v>
      </c>
      <c r="E40" s="561"/>
      <c r="F40" s="420"/>
      <c r="G40" s="444"/>
      <c r="H40" s="465" t="s">
        <v>641</v>
      </c>
      <c r="I40" s="488"/>
      <c r="J40" s="444"/>
      <c r="K40" s="515" t="s">
        <v>641</v>
      </c>
    </row>
    <row r="41" spans="1:11" x14ac:dyDescent="0.15">
      <c r="A41" s="29"/>
      <c r="B41" s="42" t="s">
        <v>461</v>
      </c>
      <c r="C41" s="571"/>
      <c r="D41" s="78">
        <v>150</v>
      </c>
      <c r="E41" s="562"/>
      <c r="F41" s="421"/>
      <c r="G41" s="446"/>
      <c r="H41" s="467" t="s">
        <v>641</v>
      </c>
      <c r="I41" s="490"/>
      <c r="J41" s="446"/>
      <c r="K41" s="517" t="s">
        <v>641</v>
      </c>
    </row>
    <row r="42" spans="1:11" x14ac:dyDescent="0.15">
      <c r="A42" s="29"/>
      <c r="B42" s="43" t="s">
        <v>462</v>
      </c>
      <c r="C42" s="572" t="s">
        <v>599</v>
      </c>
      <c r="D42" s="395">
        <v>10</v>
      </c>
      <c r="E42" s="560" t="s">
        <v>641</v>
      </c>
      <c r="F42" s="422"/>
      <c r="G42" s="445"/>
      <c r="H42" s="466" t="s">
        <v>641</v>
      </c>
      <c r="I42" s="489"/>
      <c r="J42" s="445"/>
      <c r="K42" s="516" t="s">
        <v>641</v>
      </c>
    </row>
    <row r="43" spans="1:11" x14ac:dyDescent="0.15">
      <c r="A43" s="29"/>
      <c r="B43" s="42" t="s">
        <v>463</v>
      </c>
      <c r="C43" s="573"/>
      <c r="D43" s="85">
        <v>20</v>
      </c>
      <c r="E43" s="561"/>
      <c r="F43" s="420"/>
      <c r="G43" s="444"/>
      <c r="H43" s="465" t="s">
        <v>641</v>
      </c>
      <c r="I43" s="488"/>
      <c r="J43" s="444"/>
      <c r="K43" s="515" t="s">
        <v>641</v>
      </c>
    </row>
    <row r="44" spans="1:11" x14ac:dyDescent="0.15">
      <c r="A44" s="29"/>
      <c r="B44" s="42" t="s">
        <v>464</v>
      </c>
      <c r="C44" s="573"/>
      <c r="D44" s="85">
        <v>50</v>
      </c>
      <c r="E44" s="561"/>
      <c r="F44" s="420"/>
      <c r="G44" s="444"/>
      <c r="H44" s="465" t="s">
        <v>641</v>
      </c>
      <c r="I44" s="488"/>
      <c r="J44" s="444"/>
      <c r="K44" s="515" t="s">
        <v>641</v>
      </c>
    </row>
    <row r="45" spans="1:11" x14ac:dyDescent="0.15">
      <c r="A45" s="29"/>
      <c r="B45" s="42" t="s">
        <v>465</v>
      </c>
      <c r="C45" s="573"/>
      <c r="D45" s="85">
        <v>100</v>
      </c>
      <c r="E45" s="561"/>
      <c r="F45" s="420"/>
      <c r="G45" s="444"/>
      <c r="H45" s="465" t="s">
        <v>641</v>
      </c>
      <c r="I45" s="488"/>
      <c r="J45" s="444"/>
      <c r="K45" s="515" t="s">
        <v>641</v>
      </c>
    </row>
    <row r="46" spans="1:11" x14ac:dyDescent="0.15">
      <c r="A46" s="29"/>
      <c r="B46" s="42" t="s">
        <v>466</v>
      </c>
      <c r="C46" s="574"/>
      <c r="D46" s="78">
        <v>150</v>
      </c>
      <c r="E46" s="562"/>
      <c r="F46" s="421"/>
      <c r="G46" s="446"/>
      <c r="H46" s="467" t="s">
        <v>641</v>
      </c>
      <c r="I46" s="490"/>
      <c r="J46" s="446"/>
      <c r="K46" s="517" t="s">
        <v>641</v>
      </c>
    </row>
    <row r="47" spans="1:11" x14ac:dyDescent="0.15">
      <c r="A47" s="29"/>
      <c r="B47" s="44" t="s">
        <v>467</v>
      </c>
      <c r="C47" s="572" t="s">
        <v>600</v>
      </c>
      <c r="D47" s="92">
        <v>20</v>
      </c>
      <c r="E47" s="560" t="s">
        <v>641</v>
      </c>
      <c r="F47" s="416"/>
      <c r="G47" s="444"/>
      <c r="H47" s="465" t="s">
        <v>641</v>
      </c>
      <c r="I47" s="488"/>
      <c r="J47" s="444"/>
      <c r="K47" s="515" t="s">
        <v>641</v>
      </c>
    </row>
    <row r="48" spans="1:11" x14ac:dyDescent="0.15">
      <c r="A48" s="29"/>
      <c r="B48" s="42" t="s">
        <v>468</v>
      </c>
      <c r="C48" s="573"/>
      <c r="D48" s="85">
        <v>50</v>
      </c>
      <c r="E48" s="561"/>
      <c r="F48" s="419"/>
      <c r="G48" s="447"/>
      <c r="H48" s="468" t="s">
        <v>641</v>
      </c>
      <c r="I48" s="491"/>
      <c r="J48" s="447"/>
      <c r="K48" s="518" t="s">
        <v>641</v>
      </c>
    </row>
    <row r="49" spans="1:11" x14ac:dyDescent="0.15">
      <c r="A49" s="29"/>
      <c r="B49" s="42" t="s">
        <v>469</v>
      </c>
      <c r="C49" s="573"/>
      <c r="D49" s="85">
        <v>100</v>
      </c>
      <c r="E49" s="561"/>
      <c r="F49" s="420"/>
      <c r="G49" s="444"/>
      <c r="H49" s="465" t="s">
        <v>641</v>
      </c>
      <c r="I49" s="488"/>
      <c r="J49" s="444"/>
      <c r="K49" s="515" t="s">
        <v>641</v>
      </c>
    </row>
    <row r="50" spans="1:11" x14ac:dyDescent="0.15">
      <c r="A50" s="29"/>
      <c r="B50" s="45" t="s">
        <v>470</v>
      </c>
      <c r="C50" s="574"/>
      <c r="D50" s="78">
        <v>150</v>
      </c>
      <c r="E50" s="562"/>
      <c r="F50" s="421"/>
      <c r="G50" s="446"/>
      <c r="H50" s="467" t="s">
        <v>641</v>
      </c>
      <c r="I50" s="490"/>
      <c r="J50" s="446"/>
      <c r="K50" s="517" t="s">
        <v>641</v>
      </c>
    </row>
    <row r="51" spans="1:11" x14ac:dyDescent="0.15">
      <c r="A51" s="29"/>
      <c r="B51" s="41" t="s">
        <v>471</v>
      </c>
      <c r="C51" s="566" t="s">
        <v>413</v>
      </c>
      <c r="D51" s="87">
        <v>20</v>
      </c>
      <c r="E51" s="560">
        <v>0.2</v>
      </c>
      <c r="F51" s="423">
        <v>14410304</v>
      </c>
      <c r="G51" s="447">
        <v>2882060</v>
      </c>
      <c r="H51" s="468">
        <v>5.7000000000000002E-3</v>
      </c>
      <c r="I51" s="491">
        <v>14410304</v>
      </c>
      <c r="J51" s="447">
        <v>2882060</v>
      </c>
      <c r="K51" s="518">
        <v>5.7000000000000002E-3</v>
      </c>
    </row>
    <row r="52" spans="1:11" x14ac:dyDescent="0.15">
      <c r="A52" s="29"/>
      <c r="B52" s="41" t="s">
        <v>472</v>
      </c>
      <c r="C52" s="567"/>
      <c r="D52" s="87">
        <v>30</v>
      </c>
      <c r="E52" s="561"/>
      <c r="F52" s="423"/>
      <c r="G52" s="447"/>
      <c r="H52" s="468" t="s">
        <v>641</v>
      </c>
      <c r="I52" s="491"/>
      <c r="J52" s="447"/>
      <c r="K52" s="518" t="s">
        <v>641</v>
      </c>
    </row>
    <row r="53" spans="1:11" x14ac:dyDescent="0.15">
      <c r="A53" s="29"/>
      <c r="B53" s="41" t="s">
        <v>473</v>
      </c>
      <c r="C53" s="567"/>
      <c r="D53" s="87">
        <v>40</v>
      </c>
      <c r="E53" s="561"/>
      <c r="F53" s="423"/>
      <c r="G53" s="447"/>
      <c r="H53" s="468" t="s">
        <v>641</v>
      </c>
      <c r="I53" s="491"/>
      <c r="J53" s="447"/>
      <c r="K53" s="518" t="s">
        <v>641</v>
      </c>
    </row>
    <row r="54" spans="1:11" x14ac:dyDescent="0.15">
      <c r="A54" s="29"/>
      <c r="B54" s="39" t="s">
        <v>474</v>
      </c>
      <c r="C54" s="567"/>
      <c r="D54" s="85">
        <v>50</v>
      </c>
      <c r="E54" s="561"/>
      <c r="F54" s="416"/>
      <c r="G54" s="444"/>
      <c r="H54" s="465" t="s">
        <v>641</v>
      </c>
      <c r="I54" s="488"/>
      <c r="J54" s="444"/>
      <c r="K54" s="515" t="s">
        <v>641</v>
      </c>
    </row>
    <row r="55" spans="1:11" x14ac:dyDescent="0.15">
      <c r="A55" s="29"/>
      <c r="B55" s="41" t="s">
        <v>475</v>
      </c>
      <c r="C55" s="567"/>
      <c r="D55" s="87">
        <v>75</v>
      </c>
      <c r="E55" s="561"/>
      <c r="F55" s="423"/>
      <c r="G55" s="447"/>
      <c r="H55" s="468" t="s">
        <v>641</v>
      </c>
      <c r="I55" s="491"/>
      <c r="J55" s="447"/>
      <c r="K55" s="518" t="s">
        <v>641</v>
      </c>
    </row>
    <row r="56" spans="1:11" x14ac:dyDescent="0.15">
      <c r="A56" s="29"/>
      <c r="B56" s="39" t="s">
        <v>476</v>
      </c>
      <c r="C56" s="567"/>
      <c r="D56" s="85">
        <v>100</v>
      </c>
      <c r="E56" s="561"/>
      <c r="F56" s="416"/>
      <c r="G56" s="444"/>
      <c r="H56" s="465" t="s">
        <v>641</v>
      </c>
      <c r="I56" s="488"/>
      <c r="J56" s="444"/>
      <c r="K56" s="515" t="s">
        <v>641</v>
      </c>
    </row>
    <row r="57" spans="1:11" x14ac:dyDescent="0.15">
      <c r="A57" s="29"/>
      <c r="B57" s="42" t="s">
        <v>477</v>
      </c>
      <c r="C57" s="567"/>
      <c r="D57" s="93">
        <v>150</v>
      </c>
      <c r="E57" s="561"/>
      <c r="F57" s="424"/>
      <c r="G57" s="448"/>
      <c r="H57" s="469" t="s">
        <v>641</v>
      </c>
      <c r="I57" s="492"/>
      <c r="J57" s="448"/>
      <c r="K57" s="519" t="s">
        <v>641</v>
      </c>
    </row>
    <row r="58" spans="1:11" s="170" customFormat="1" x14ac:dyDescent="0.15">
      <c r="A58" s="29"/>
      <c r="B58" s="45" t="s">
        <v>478</v>
      </c>
      <c r="C58" s="571"/>
      <c r="D58" s="88">
        <v>250</v>
      </c>
      <c r="E58" s="562"/>
      <c r="F58" s="425"/>
      <c r="G58" s="449"/>
      <c r="H58" s="470" t="s">
        <v>641</v>
      </c>
      <c r="I58" s="493"/>
      <c r="J58" s="449"/>
      <c r="K58" s="520" t="s">
        <v>641</v>
      </c>
    </row>
    <row r="59" spans="1:11" x14ac:dyDescent="0.15">
      <c r="A59" s="29"/>
      <c r="B59" s="46" t="s">
        <v>479</v>
      </c>
      <c r="C59" s="566" t="s">
        <v>601</v>
      </c>
      <c r="D59" s="87">
        <v>10</v>
      </c>
      <c r="E59" s="560" t="s">
        <v>641</v>
      </c>
      <c r="F59" s="423"/>
      <c r="G59" s="447"/>
      <c r="H59" s="468" t="s">
        <v>641</v>
      </c>
      <c r="I59" s="491"/>
      <c r="J59" s="447"/>
      <c r="K59" s="518" t="s">
        <v>641</v>
      </c>
    </row>
    <row r="60" spans="1:11" x14ac:dyDescent="0.15">
      <c r="A60" s="29"/>
      <c r="B60" s="41" t="s">
        <v>480</v>
      </c>
      <c r="C60" s="567"/>
      <c r="D60" s="87">
        <v>15</v>
      </c>
      <c r="E60" s="561"/>
      <c r="F60" s="423"/>
      <c r="G60" s="447"/>
      <c r="H60" s="468" t="s">
        <v>641</v>
      </c>
      <c r="I60" s="491"/>
      <c r="J60" s="447"/>
      <c r="K60" s="518" t="s">
        <v>641</v>
      </c>
    </row>
    <row r="61" spans="1:11" x14ac:dyDescent="0.15">
      <c r="A61" s="29"/>
      <c r="B61" s="41" t="s">
        <v>481</v>
      </c>
      <c r="C61" s="567"/>
      <c r="D61" s="87">
        <v>20</v>
      </c>
      <c r="E61" s="561"/>
      <c r="F61" s="423"/>
      <c r="G61" s="447"/>
      <c r="H61" s="468" t="s">
        <v>641</v>
      </c>
      <c r="I61" s="491"/>
      <c r="J61" s="447"/>
      <c r="K61" s="518" t="s">
        <v>641</v>
      </c>
    </row>
    <row r="62" spans="1:11" x14ac:dyDescent="0.15">
      <c r="A62" s="29"/>
      <c r="B62" s="39" t="s">
        <v>482</v>
      </c>
      <c r="C62" s="567"/>
      <c r="D62" s="85">
        <v>25</v>
      </c>
      <c r="E62" s="561"/>
      <c r="F62" s="416"/>
      <c r="G62" s="444"/>
      <c r="H62" s="465" t="s">
        <v>641</v>
      </c>
      <c r="I62" s="488"/>
      <c r="J62" s="444"/>
      <c r="K62" s="515" t="s">
        <v>641</v>
      </c>
    </row>
    <row r="63" spans="1:11" x14ac:dyDescent="0.15">
      <c r="A63" s="29"/>
      <c r="B63" s="41" t="s">
        <v>483</v>
      </c>
      <c r="C63" s="567"/>
      <c r="D63" s="87">
        <v>35</v>
      </c>
      <c r="E63" s="561"/>
      <c r="F63" s="423"/>
      <c r="G63" s="447"/>
      <c r="H63" s="468" t="s">
        <v>641</v>
      </c>
      <c r="I63" s="491"/>
      <c r="J63" s="447"/>
      <c r="K63" s="518" t="s">
        <v>641</v>
      </c>
    </row>
    <row r="64" spans="1:11" x14ac:dyDescent="0.15">
      <c r="A64" s="29"/>
      <c r="B64" s="39" t="s">
        <v>484</v>
      </c>
      <c r="C64" s="567"/>
      <c r="D64" s="85">
        <v>50</v>
      </c>
      <c r="E64" s="561"/>
      <c r="F64" s="416"/>
      <c r="G64" s="444"/>
      <c r="H64" s="465" t="s">
        <v>641</v>
      </c>
      <c r="I64" s="488"/>
      <c r="J64" s="444"/>
      <c r="K64" s="515" t="s">
        <v>641</v>
      </c>
    </row>
    <row r="65" spans="1:11" x14ac:dyDescent="0.15">
      <c r="A65" s="29"/>
      <c r="B65" s="45" t="s">
        <v>485</v>
      </c>
      <c r="C65" s="571"/>
      <c r="D65" s="88">
        <v>100</v>
      </c>
      <c r="E65" s="562"/>
      <c r="F65" s="425"/>
      <c r="G65" s="449"/>
      <c r="H65" s="470" t="s">
        <v>641</v>
      </c>
      <c r="I65" s="493"/>
      <c r="J65" s="449"/>
      <c r="K65" s="520" t="s">
        <v>641</v>
      </c>
    </row>
    <row r="66" spans="1:11" x14ac:dyDescent="0.15">
      <c r="A66" s="29"/>
      <c r="B66" s="41" t="s">
        <v>486</v>
      </c>
      <c r="C66" s="572" t="s">
        <v>602</v>
      </c>
      <c r="D66" s="87">
        <v>20</v>
      </c>
      <c r="E66" s="560" t="s">
        <v>641</v>
      </c>
      <c r="F66" s="415"/>
      <c r="G66" s="443"/>
      <c r="H66" s="464" t="s">
        <v>641</v>
      </c>
      <c r="I66" s="487"/>
      <c r="J66" s="443"/>
      <c r="K66" s="514" t="s">
        <v>641</v>
      </c>
    </row>
    <row r="67" spans="1:11" x14ac:dyDescent="0.15">
      <c r="A67" s="29"/>
      <c r="B67" s="39" t="s">
        <v>487</v>
      </c>
      <c r="C67" s="573"/>
      <c r="D67" s="85">
        <v>50</v>
      </c>
      <c r="E67" s="561"/>
      <c r="F67" s="416"/>
      <c r="G67" s="444"/>
      <c r="H67" s="465" t="s">
        <v>641</v>
      </c>
      <c r="I67" s="488"/>
      <c r="J67" s="444"/>
      <c r="K67" s="515" t="s">
        <v>641</v>
      </c>
    </row>
    <row r="68" spans="1:11" x14ac:dyDescent="0.15">
      <c r="A68" s="29"/>
      <c r="B68" s="39" t="s">
        <v>488</v>
      </c>
      <c r="C68" s="573"/>
      <c r="D68" s="85">
        <v>75</v>
      </c>
      <c r="E68" s="561"/>
      <c r="F68" s="416"/>
      <c r="G68" s="444"/>
      <c r="H68" s="465" t="s">
        <v>641</v>
      </c>
      <c r="I68" s="488"/>
      <c r="J68" s="444"/>
      <c r="K68" s="515" t="s">
        <v>641</v>
      </c>
    </row>
    <row r="69" spans="1:11" x14ac:dyDescent="0.15">
      <c r="A69" s="29"/>
      <c r="B69" s="39" t="s">
        <v>489</v>
      </c>
      <c r="C69" s="573"/>
      <c r="D69" s="85">
        <v>85</v>
      </c>
      <c r="E69" s="561"/>
      <c r="F69" s="416"/>
      <c r="G69" s="444"/>
      <c r="H69" s="465" t="s">
        <v>641</v>
      </c>
      <c r="I69" s="488"/>
      <c r="J69" s="444"/>
      <c r="K69" s="515" t="s">
        <v>641</v>
      </c>
    </row>
    <row r="70" spans="1:11" x14ac:dyDescent="0.15">
      <c r="A70" s="29"/>
      <c r="B70" s="39" t="s">
        <v>490</v>
      </c>
      <c r="C70" s="573"/>
      <c r="D70" s="85">
        <v>100</v>
      </c>
      <c r="E70" s="561"/>
      <c r="F70" s="416"/>
      <c r="G70" s="444"/>
      <c r="H70" s="465" t="s">
        <v>641</v>
      </c>
      <c r="I70" s="488"/>
      <c r="J70" s="444"/>
      <c r="K70" s="515" t="s">
        <v>641</v>
      </c>
    </row>
    <row r="71" spans="1:11" x14ac:dyDescent="0.15">
      <c r="A71" s="29"/>
      <c r="B71" s="42" t="s">
        <v>491</v>
      </c>
      <c r="C71" s="573"/>
      <c r="D71" s="93">
        <v>150</v>
      </c>
      <c r="E71" s="561"/>
      <c r="F71" s="424"/>
      <c r="G71" s="448"/>
      <c r="H71" s="469" t="s">
        <v>641</v>
      </c>
      <c r="I71" s="492"/>
      <c r="J71" s="448"/>
      <c r="K71" s="519" t="s">
        <v>641</v>
      </c>
    </row>
    <row r="72" spans="1:11" s="170" customFormat="1" x14ac:dyDescent="0.15">
      <c r="A72" s="29"/>
      <c r="B72" s="45" t="s">
        <v>492</v>
      </c>
      <c r="C72" s="574"/>
      <c r="D72" s="88">
        <v>250</v>
      </c>
      <c r="E72" s="562"/>
      <c r="F72" s="425"/>
      <c r="G72" s="449"/>
      <c r="H72" s="470" t="s">
        <v>641</v>
      </c>
      <c r="I72" s="493"/>
      <c r="J72" s="449"/>
      <c r="K72" s="520" t="s">
        <v>641</v>
      </c>
    </row>
    <row r="73" spans="1:11" x14ac:dyDescent="0.15">
      <c r="A73" s="29"/>
      <c r="B73" s="43" t="s">
        <v>493</v>
      </c>
      <c r="C73" s="572" t="s">
        <v>603</v>
      </c>
      <c r="D73" s="84">
        <v>20</v>
      </c>
      <c r="E73" s="560" t="s">
        <v>641</v>
      </c>
      <c r="F73" s="426"/>
      <c r="G73" s="450"/>
      <c r="H73" s="471" t="s">
        <v>641</v>
      </c>
      <c r="I73" s="494"/>
      <c r="J73" s="450"/>
      <c r="K73" s="521" t="s">
        <v>641</v>
      </c>
    </row>
    <row r="74" spans="1:11" x14ac:dyDescent="0.15">
      <c r="A74" s="29"/>
      <c r="B74" s="47" t="s">
        <v>494</v>
      </c>
      <c r="C74" s="573"/>
      <c r="D74" s="85">
        <v>50</v>
      </c>
      <c r="E74" s="561"/>
      <c r="F74" s="423"/>
      <c r="G74" s="447"/>
      <c r="H74" s="468" t="s">
        <v>641</v>
      </c>
      <c r="I74" s="491"/>
      <c r="J74" s="447"/>
      <c r="K74" s="518" t="s">
        <v>641</v>
      </c>
    </row>
    <row r="75" spans="1:11" x14ac:dyDescent="0.15">
      <c r="A75" s="29"/>
      <c r="B75" s="47" t="s">
        <v>495</v>
      </c>
      <c r="C75" s="573"/>
      <c r="D75" s="85">
        <v>75</v>
      </c>
      <c r="E75" s="561"/>
      <c r="F75" s="423"/>
      <c r="G75" s="447"/>
      <c r="H75" s="468" t="s">
        <v>641</v>
      </c>
      <c r="I75" s="491"/>
      <c r="J75" s="447"/>
      <c r="K75" s="518" t="s">
        <v>641</v>
      </c>
    </row>
    <row r="76" spans="1:11" x14ac:dyDescent="0.15">
      <c r="A76" s="29"/>
      <c r="B76" s="47" t="s">
        <v>496</v>
      </c>
      <c r="C76" s="573"/>
      <c r="D76" s="85">
        <v>80</v>
      </c>
      <c r="E76" s="561"/>
      <c r="F76" s="423"/>
      <c r="G76" s="447"/>
      <c r="H76" s="468" t="s">
        <v>641</v>
      </c>
      <c r="I76" s="491"/>
      <c r="J76" s="447"/>
      <c r="K76" s="518" t="s">
        <v>641</v>
      </c>
    </row>
    <row r="77" spans="1:11" x14ac:dyDescent="0.15">
      <c r="A77" s="29"/>
      <c r="B77" s="48" t="s">
        <v>497</v>
      </c>
      <c r="C77" s="573"/>
      <c r="D77" s="85">
        <v>100</v>
      </c>
      <c r="E77" s="561"/>
      <c r="F77" s="416"/>
      <c r="G77" s="444"/>
      <c r="H77" s="465" t="s">
        <v>641</v>
      </c>
      <c r="I77" s="488"/>
      <c r="J77" s="444"/>
      <c r="K77" s="515" t="s">
        <v>641</v>
      </c>
    </row>
    <row r="78" spans="1:11" x14ac:dyDescent="0.15">
      <c r="A78" s="29"/>
      <c r="B78" s="48" t="s">
        <v>498</v>
      </c>
      <c r="C78" s="573"/>
      <c r="D78" s="92">
        <v>130</v>
      </c>
      <c r="E78" s="561"/>
      <c r="F78" s="424"/>
      <c r="G78" s="448"/>
      <c r="H78" s="469" t="s">
        <v>641</v>
      </c>
      <c r="I78" s="492"/>
      <c r="J78" s="448"/>
      <c r="K78" s="519" t="s">
        <v>641</v>
      </c>
    </row>
    <row r="79" spans="1:11" x14ac:dyDescent="0.15">
      <c r="A79" s="29"/>
      <c r="B79" s="48" t="s">
        <v>499</v>
      </c>
      <c r="C79" s="573"/>
      <c r="D79" s="85">
        <v>150</v>
      </c>
      <c r="E79" s="561"/>
      <c r="F79" s="424"/>
      <c r="G79" s="448"/>
      <c r="H79" s="469" t="s">
        <v>641</v>
      </c>
      <c r="I79" s="492"/>
      <c r="J79" s="448"/>
      <c r="K79" s="519" t="s">
        <v>641</v>
      </c>
    </row>
    <row r="80" spans="1:11" x14ac:dyDescent="0.15">
      <c r="A80" s="29"/>
      <c r="B80" s="43" t="s">
        <v>500</v>
      </c>
      <c r="C80" s="566" t="s">
        <v>604</v>
      </c>
      <c r="D80" s="84">
        <v>45</v>
      </c>
      <c r="E80" s="560" t="s">
        <v>641</v>
      </c>
      <c r="F80" s="426"/>
      <c r="G80" s="450"/>
      <c r="H80" s="471" t="s">
        <v>641</v>
      </c>
      <c r="I80" s="494"/>
      <c r="J80" s="450"/>
      <c r="K80" s="521" t="s">
        <v>641</v>
      </c>
    </row>
    <row r="81" spans="1:11" s="170" customFormat="1" x14ac:dyDescent="0.15">
      <c r="A81" s="29"/>
      <c r="B81" s="48" t="s">
        <v>501</v>
      </c>
      <c r="C81" s="567"/>
      <c r="D81" s="92">
        <v>75</v>
      </c>
      <c r="E81" s="561"/>
      <c r="F81" s="416"/>
      <c r="G81" s="444"/>
      <c r="H81" s="465" t="s">
        <v>641</v>
      </c>
      <c r="I81" s="488"/>
      <c r="J81" s="444"/>
      <c r="K81" s="515" t="s">
        <v>641</v>
      </c>
    </row>
    <row r="82" spans="1:11" x14ac:dyDescent="0.15">
      <c r="A82" s="29"/>
      <c r="B82" s="49" t="s">
        <v>502</v>
      </c>
      <c r="C82" s="571"/>
      <c r="D82" s="86">
        <v>100</v>
      </c>
      <c r="E82" s="562"/>
      <c r="F82" s="425"/>
      <c r="G82" s="449"/>
      <c r="H82" s="470" t="s">
        <v>641</v>
      </c>
      <c r="I82" s="493"/>
      <c r="J82" s="449"/>
      <c r="K82" s="520" t="s">
        <v>641</v>
      </c>
    </row>
    <row r="83" spans="1:11" x14ac:dyDescent="0.15">
      <c r="A83" s="29"/>
      <c r="B83" s="41" t="s">
        <v>503</v>
      </c>
      <c r="C83" s="566" t="s">
        <v>605</v>
      </c>
      <c r="D83" s="87">
        <v>20</v>
      </c>
      <c r="E83" s="560" t="s">
        <v>641</v>
      </c>
      <c r="F83" s="423"/>
      <c r="G83" s="447"/>
      <c r="H83" s="468" t="s">
        <v>641</v>
      </c>
      <c r="I83" s="491"/>
      <c r="J83" s="447"/>
      <c r="K83" s="518" t="s">
        <v>641</v>
      </c>
    </row>
    <row r="84" spans="1:11" x14ac:dyDescent="0.15">
      <c r="A84" s="29"/>
      <c r="B84" s="41" t="s">
        <v>504</v>
      </c>
      <c r="C84" s="567"/>
      <c r="D84" s="87">
        <v>25</v>
      </c>
      <c r="E84" s="561"/>
      <c r="F84" s="423"/>
      <c r="G84" s="447"/>
      <c r="H84" s="468" t="s">
        <v>641</v>
      </c>
      <c r="I84" s="491"/>
      <c r="J84" s="447"/>
      <c r="K84" s="518" t="s">
        <v>641</v>
      </c>
    </row>
    <row r="85" spans="1:11" x14ac:dyDescent="0.15">
      <c r="A85" s="29"/>
      <c r="B85" s="41" t="s">
        <v>505</v>
      </c>
      <c r="C85" s="567"/>
      <c r="D85" s="87">
        <v>30</v>
      </c>
      <c r="E85" s="561"/>
      <c r="F85" s="423"/>
      <c r="G85" s="447"/>
      <c r="H85" s="468" t="s">
        <v>641</v>
      </c>
      <c r="I85" s="491"/>
      <c r="J85" s="447"/>
      <c r="K85" s="518" t="s">
        <v>641</v>
      </c>
    </row>
    <row r="86" spans="1:11" x14ac:dyDescent="0.15">
      <c r="A86" s="29"/>
      <c r="B86" s="41" t="s">
        <v>506</v>
      </c>
      <c r="C86" s="567"/>
      <c r="D86" s="87">
        <v>31.25</v>
      </c>
      <c r="E86" s="561"/>
      <c r="F86" s="423"/>
      <c r="G86" s="447"/>
      <c r="H86" s="468" t="s">
        <v>641</v>
      </c>
      <c r="I86" s="491"/>
      <c r="J86" s="447"/>
      <c r="K86" s="518" t="s">
        <v>641</v>
      </c>
    </row>
    <row r="87" spans="1:11" x14ac:dyDescent="0.15">
      <c r="A87" s="29"/>
      <c r="B87" s="41" t="s">
        <v>507</v>
      </c>
      <c r="C87" s="567"/>
      <c r="D87" s="87">
        <v>35</v>
      </c>
      <c r="E87" s="561"/>
      <c r="F87" s="423"/>
      <c r="G87" s="447"/>
      <c r="H87" s="468" t="s">
        <v>641</v>
      </c>
      <c r="I87" s="491"/>
      <c r="J87" s="447"/>
      <c r="K87" s="518" t="s">
        <v>641</v>
      </c>
    </row>
    <row r="88" spans="1:11" x14ac:dyDescent="0.15">
      <c r="A88" s="29"/>
      <c r="B88" s="41" t="s">
        <v>508</v>
      </c>
      <c r="C88" s="567"/>
      <c r="D88" s="87">
        <v>37.5</v>
      </c>
      <c r="E88" s="561"/>
      <c r="F88" s="423"/>
      <c r="G88" s="447"/>
      <c r="H88" s="468" t="s">
        <v>641</v>
      </c>
      <c r="I88" s="491"/>
      <c r="J88" s="447"/>
      <c r="K88" s="518" t="s">
        <v>641</v>
      </c>
    </row>
    <row r="89" spans="1:11" x14ac:dyDescent="0.15">
      <c r="A89" s="29"/>
      <c r="B89" s="39" t="s">
        <v>509</v>
      </c>
      <c r="C89" s="567"/>
      <c r="D89" s="85">
        <v>40</v>
      </c>
      <c r="E89" s="561"/>
      <c r="F89" s="416"/>
      <c r="G89" s="444"/>
      <c r="H89" s="465" t="s">
        <v>641</v>
      </c>
      <c r="I89" s="488"/>
      <c r="J89" s="444"/>
      <c r="K89" s="515" t="s">
        <v>641</v>
      </c>
    </row>
    <row r="90" spans="1:11" x14ac:dyDescent="0.15">
      <c r="A90" s="29"/>
      <c r="B90" s="41" t="s">
        <v>510</v>
      </c>
      <c r="C90" s="567"/>
      <c r="D90" s="87">
        <v>50</v>
      </c>
      <c r="E90" s="561"/>
      <c r="F90" s="423"/>
      <c r="G90" s="447"/>
      <c r="H90" s="468" t="s">
        <v>641</v>
      </c>
      <c r="I90" s="491"/>
      <c r="J90" s="447"/>
      <c r="K90" s="518" t="s">
        <v>641</v>
      </c>
    </row>
    <row r="91" spans="1:11" x14ac:dyDescent="0.15">
      <c r="A91" s="29"/>
      <c r="B91" s="41" t="s">
        <v>511</v>
      </c>
      <c r="C91" s="567"/>
      <c r="D91" s="87">
        <v>62.5</v>
      </c>
      <c r="E91" s="561"/>
      <c r="F91" s="423"/>
      <c r="G91" s="447"/>
      <c r="H91" s="468" t="s">
        <v>641</v>
      </c>
      <c r="I91" s="491"/>
      <c r="J91" s="447"/>
      <c r="K91" s="518" t="s">
        <v>641</v>
      </c>
    </row>
    <row r="92" spans="1:11" x14ac:dyDescent="0.15">
      <c r="A92" s="29"/>
      <c r="B92" s="39" t="s">
        <v>512</v>
      </c>
      <c r="C92" s="567"/>
      <c r="D92" s="85">
        <v>70</v>
      </c>
      <c r="E92" s="561"/>
      <c r="F92" s="416"/>
      <c r="G92" s="444"/>
      <c r="H92" s="465" t="s">
        <v>641</v>
      </c>
      <c r="I92" s="488"/>
      <c r="J92" s="444"/>
      <c r="K92" s="515" t="s">
        <v>641</v>
      </c>
    </row>
    <row r="93" spans="1:11" x14ac:dyDescent="0.15">
      <c r="A93" s="29"/>
      <c r="B93" s="45" t="s">
        <v>513</v>
      </c>
      <c r="C93" s="571"/>
      <c r="D93" s="88">
        <v>75</v>
      </c>
      <c r="E93" s="562"/>
      <c r="F93" s="425"/>
      <c r="G93" s="449"/>
      <c r="H93" s="470" t="s">
        <v>641</v>
      </c>
      <c r="I93" s="493"/>
      <c r="J93" s="449"/>
      <c r="K93" s="520" t="s">
        <v>641</v>
      </c>
    </row>
    <row r="94" spans="1:11" x14ac:dyDescent="0.15">
      <c r="A94" s="29"/>
      <c r="B94" s="43" t="s">
        <v>514</v>
      </c>
      <c r="C94" s="566" t="s">
        <v>606</v>
      </c>
      <c r="D94" s="84">
        <v>30</v>
      </c>
      <c r="E94" s="560" t="s">
        <v>641</v>
      </c>
      <c r="F94" s="426"/>
      <c r="G94" s="450"/>
      <c r="H94" s="471" t="s">
        <v>641</v>
      </c>
      <c r="I94" s="494"/>
      <c r="J94" s="450"/>
      <c r="K94" s="521" t="s">
        <v>641</v>
      </c>
    </row>
    <row r="95" spans="1:11" x14ac:dyDescent="0.15">
      <c r="A95" s="29"/>
      <c r="B95" s="41" t="s">
        <v>515</v>
      </c>
      <c r="C95" s="567"/>
      <c r="D95" s="87">
        <v>35</v>
      </c>
      <c r="E95" s="561"/>
      <c r="F95" s="423"/>
      <c r="G95" s="447"/>
      <c r="H95" s="468" t="s">
        <v>641</v>
      </c>
      <c r="I95" s="491"/>
      <c r="J95" s="447"/>
      <c r="K95" s="518" t="s">
        <v>641</v>
      </c>
    </row>
    <row r="96" spans="1:11" x14ac:dyDescent="0.15">
      <c r="A96" s="29"/>
      <c r="B96" s="41" t="s">
        <v>516</v>
      </c>
      <c r="C96" s="567"/>
      <c r="D96" s="87">
        <v>43.75</v>
      </c>
      <c r="E96" s="561"/>
      <c r="F96" s="423"/>
      <c r="G96" s="447"/>
      <c r="H96" s="468" t="s">
        <v>641</v>
      </c>
      <c r="I96" s="491"/>
      <c r="J96" s="447"/>
      <c r="K96" s="518" t="s">
        <v>641</v>
      </c>
    </row>
    <row r="97" spans="1:11" x14ac:dyDescent="0.15">
      <c r="A97" s="29"/>
      <c r="B97" s="41" t="s">
        <v>517</v>
      </c>
      <c r="C97" s="567"/>
      <c r="D97" s="87">
        <v>45</v>
      </c>
      <c r="E97" s="561"/>
      <c r="F97" s="423"/>
      <c r="G97" s="447"/>
      <c r="H97" s="468" t="s">
        <v>641</v>
      </c>
      <c r="I97" s="491"/>
      <c r="J97" s="447"/>
      <c r="K97" s="518" t="s">
        <v>641</v>
      </c>
    </row>
    <row r="98" spans="1:11" x14ac:dyDescent="0.15">
      <c r="A98" s="29"/>
      <c r="B98" s="41" t="s">
        <v>518</v>
      </c>
      <c r="C98" s="567"/>
      <c r="D98" s="87">
        <v>56.25</v>
      </c>
      <c r="E98" s="561"/>
      <c r="F98" s="423"/>
      <c r="G98" s="447"/>
      <c r="H98" s="468" t="s">
        <v>641</v>
      </c>
      <c r="I98" s="491"/>
      <c r="J98" s="447"/>
      <c r="K98" s="518" t="s">
        <v>641</v>
      </c>
    </row>
    <row r="99" spans="1:11" x14ac:dyDescent="0.15">
      <c r="A99" s="29"/>
      <c r="B99" s="41" t="s">
        <v>519</v>
      </c>
      <c r="C99" s="567"/>
      <c r="D99" s="87">
        <v>60</v>
      </c>
      <c r="E99" s="561"/>
      <c r="F99" s="423"/>
      <c r="G99" s="447"/>
      <c r="H99" s="468" t="s">
        <v>641</v>
      </c>
      <c r="I99" s="491"/>
      <c r="J99" s="447"/>
      <c r="K99" s="518" t="s">
        <v>641</v>
      </c>
    </row>
    <row r="100" spans="1:11" x14ac:dyDescent="0.15">
      <c r="A100" s="29"/>
      <c r="B100" s="39" t="s">
        <v>520</v>
      </c>
      <c r="C100" s="567"/>
      <c r="D100" s="85">
        <v>75</v>
      </c>
      <c r="E100" s="561"/>
      <c r="F100" s="416"/>
      <c r="G100" s="444"/>
      <c r="H100" s="465" t="s">
        <v>641</v>
      </c>
      <c r="I100" s="488"/>
      <c r="J100" s="444"/>
      <c r="K100" s="515" t="s">
        <v>641</v>
      </c>
    </row>
    <row r="101" spans="1:11" x14ac:dyDescent="0.15">
      <c r="A101" s="29"/>
      <c r="B101" s="41" t="s">
        <v>521</v>
      </c>
      <c r="C101" s="567"/>
      <c r="D101" s="87">
        <v>93.75</v>
      </c>
      <c r="E101" s="561"/>
      <c r="F101" s="423"/>
      <c r="G101" s="447"/>
      <c r="H101" s="468" t="s">
        <v>641</v>
      </c>
      <c r="I101" s="491"/>
      <c r="J101" s="447"/>
      <c r="K101" s="518" t="s">
        <v>641</v>
      </c>
    </row>
    <row r="102" spans="1:11" x14ac:dyDescent="0.15">
      <c r="A102" s="29"/>
      <c r="B102" s="41" t="s">
        <v>522</v>
      </c>
      <c r="C102" s="567"/>
      <c r="D102" s="87">
        <v>105</v>
      </c>
      <c r="E102" s="561"/>
      <c r="F102" s="423"/>
      <c r="G102" s="447"/>
      <c r="H102" s="468" t="s">
        <v>641</v>
      </c>
      <c r="I102" s="491"/>
      <c r="J102" s="447"/>
      <c r="K102" s="518" t="s">
        <v>641</v>
      </c>
    </row>
    <row r="103" spans="1:11" x14ac:dyDescent="0.15">
      <c r="A103" s="29"/>
      <c r="B103" s="45" t="s">
        <v>523</v>
      </c>
      <c r="C103" s="571"/>
      <c r="D103" s="88">
        <v>150</v>
      </c>
      <c r="E103" s="562"/>
      <c r="F103" s="425"/>
      <c r="G103" s="449"/>
      <c r="H103" s="470" t="s">
        <v>641</v>
      </c>
      <c r="I103" s="493"/>
      <c r="J103" s="449"/>
      <c r="K103" s="520" t="s">
        <v>641</v>
      </c>
    </row>
    <row r="104" spans="1:11" x14ac:dyDescent="0.15">
      <c r="A104" s="29"/>
      <c r="B104" s="41" t="s">
        <v>524</v>
      </c>
      <c r="C104" s="566" t="s">
        <v>607</v>
      </c>
      <c r="D104" s="87">
        <v>70</v>
      </c>
      <c r="E104" s="560" t="s">
        <v>641</v>
      </c>
      <c r="F104" s="423"/>
      <c r="G104" s="447"/>
      <c r="H104" s="468" t="s">
        <v>641</v>
      </c>
      <c r="I104" s="491"/>
      <c r="J104" s="447"/>
      <c r="K104" s="518" t="s">
        <v>641</v>
      </c>
    </row>
    <row r="105" spans="1:11" x14ac:dyDescent="0.15">
      <c r="A105" s="29"/>
      <c r="B105" s="41" t="s">
        <v>525</v>
      </c>
      <c r="C105" s="567"/>
      <c r="D105" s="87">
        <v>90</v>
      </c>
      <c r="E105" s="561"/>
      <c r="F105" s="423"/>
      <c r="G105" s="447"/>
      <c r="H105" s="468" t="s">
        <v>641</v>
      </c>
      <c r="I105" s="491"/>
      <c r="J105" s="447"/>
      <c r="K105" s="518" t="s">
        <v>641</v>
      </c>
    </row>
    <row r="106" spans="1:11" x14ac:dyDescent="0.15">
      <c r="A106" s="29"/>
      <c r="B106" s="41" t="s">
        <v>526</v>
      </c>
      <c r="C106" s="567"/>
      <c r="D106" s="87">
        <v>110</v>
      </c>
      <c r="E106" s="561"/>
      <c r="F106" s="423"/>
      <c r="G106" s="447"/>
      <c r="H106" s="468" t="s">
        <v>641</v>
      </c>
      <c r="I106" s="491"/>
      <c r="J106" s="447"/>
      <c r="K106" s="518" t="s">
        <v>641</v>
      </c>
    </row>
    <row r="107" spans="1:11" x14ac:dyDescent="0.15">
      <c r="A107" s="29"/>
      <c r="B107" s="41" t="s">
        <v>527</v>
      </c>
      <c r="C107" s="567"/>
      <c r="D107" s="87">
        <v>112.5</v>
      </c>
      <c r="E107" s="561"/>
      <c r="F107" s="423"/>
      <c r="G107" s="447"/>
      <c r="H107" s="468" t="s">
        <v>641</v>
      </c>
      <c r="I107" s="491"/>
      <c r="J107" s="447"/>
      <c r="K107" s="518" t="s">
        <v>641</v>
      </c>
    </row>
    <row r="108" spans="1:11" x14ac:dyDescent="0.15">
      <c r="A108" s="29"/>
      <c r="B108" s="45" t="s">
        <v>528</v>
      </c>
      <c r="C108" s="571"/>
      <c r="D108" s="88">
        <v>150</v>
      </c>
      <c r="E108" s="562"/>
      <c r="F108" s="425"/>
      <c r="G108" s="449"/>
      <c r="H108" s="470" t="s">
        <v>641</v>
      </c>
      <c r="I108" s="493"/>
      <c r="J108" s="449"/>
      <c r="K108" s="520" t="s">
        <v>641</v>
      </c>
    </row>
    <row r="109" spans="1:11" x14ac:dyDescent="0.15">
      <c r="A109" s="29"/>
      <c r="B109" s="50" t="s">
        <v>529</v>
      </c>
      <c r="C109" s="74" t="s">
        <v>608</v>
      </c>
      <c r="D109" s="79">
        <v>60</v>
      </c>
      <c r="E109" s="406" t="s">
        <v>641</v>
      </c>
      <c r="F109" s="414"/>
      <c r="G109" s="442"/>
      <c r="H109" s="463" t="s">
        <v>641</v>
      </c>
      <c r="I109" s="486"/>
      <c r="J109" s="442"/>
      <c r="K109" s="513" t="s">
        <v>641</v>
      </c>
    </row>
    <row r="110" spans="1:11" x14ac:dyDescent="0.15">
      <c r="A110" s="29"/>
      <c r="B110" s="41" t="s">
        <v>530</v>
      </c>
      <c r="C110" s="566" t="s">
        <v>609</v>
      </c>
      <c r="D110" s="87">
        <v>100</v>
      </c>
      <c r="E110" s="560" t="s">
        <v>641</v>
      </c>
      <c r="F110" s="423"/>
      <c r="G110" s="447"/>
      <c r="H110" s="468" t="s">
        <v>641</v>
      </c>
      <c r="I110" s="491"/>
      <c r="J110" s="447"/>
      <c r="K110" s="518" t="s">
        <v>641</v>
      </c>
    </row>
    <row r="111" spans="1:11" x14ac:dyDescent="0.15">
      <c r="A111" s="29"/>
      <c r="B111" s="45" t="s">
        <v>531</v>
      </c>
      <c r="C111" s="571"/>
      <c r="D111" s="88">
        <v>150</v>
      </c>
      <c r="E111" s="562"/>
      <c r="F111" s="425"/>
      <c r="G111" s="449"/>
      <c r="H111" s="470" t="s">
        <v>641</v>
      </c>
      <c r="I111" s="493"/>
      <c r="J111" s="449"/>
      <c r="K111" s="520" t="s">
        <v>641</v>
      </c>
    </row>
    <row r="112" spans="1:11" x14ac:dyDescent="0.15">
      <c r="A112" s="29"/>
      <c r="B112" s="41" t="s">
        <v>532</v>
      </c>
      <c r="C112" s="566" t="s">
        <v>610</v>
      </c>
      <c r="D112" s="87">
        <v>100</v>
      </c>
      <c r="E112" s="560" t="s">
        <v>641</v>
      </c>
      <c r="F112" s="423"/>
      <c r="G112" s="447"/>
      <c r="H112" s="468" t="s">
        <v>641</v>
      </c>
      <c r="I112" s="491"/>
      <c r="J112" s="447"/>
      <c r="K112" s="518" t="s">
        <v>641</v>
      </c>
    </row>
    <row r="113" spans="1:11" x14ac:dyDescent="0.15">
      <c r="A113" s="29"/>
      <c r="B113" s="41" t="s">
        <v>533</v>
      </c>
      <c r="C113" s="567"/>
      <c r="D113" s="87">
        <v>125</v>
      </c>
      <c r="E113" s="561"/>
      <c r="F113" s="423"/>
      <c r="G113" s="447"/>
      <c r="H113" s="468" t="s">
        <v>641</v>
      </c>
      <c r="I113" s="491"/>
      <c r="J113" s="447"/>
      <c r="K113" s="518" t="s">
        <v>641</v>
      </c>
    </row>
    <row r="114" spans="1:11" x14ac:dyDescent="0.15">
      <c r="A114" s="29"/>
      <c r="B114" s="45" t="s">
        <v>534</v>
      </c>
      <c r="C114" s="571"/>
      <c r="D114" s="88">
        <v>150</v>
      </c>
      <c r="E114" s="562"/>
      <c r="F114" s="425"/>
      <c r="G114" s="449"/>
      <c r="H114" s="470" t="s">
        <v>641</v>
      </c>
      <c r="I114" s="493"/>
      <c r="J114" s="449"/>
      <c r="K114" s="520" t="s">
        <v>641</v>
      </c>
    </row>
    <row r="115" spans="1:11" x14ac:dyDescent="0.15">
      <c r="A115" s="63"/>
      <c r="B115" s="381" t="s">
        <v>535</v>
      </c>
      <c r="C115" s="563" t="s">
        <v>611</v>
      </c>
      <c r="D115" s="396">
        <v>50</v>
      </c>
      <c r="E115" s="407"/>
      <c r="F115" s="427"/>
      <c r="G115" s="451"/>
      <c r="H115" s="472" t="s">
        <v>641</v>
      </c>
      <c r="I115" s="495"/>
      <c r="J115" s="451"/>
      <c r="K115" s="522" t="s">
        <v>641</v>
      </c>
    </row>
    <row r="116" spans="1:11" x14ac:dyDescent="0.15">
      <c r="A116" s="63"/>
      <c r="B116" s="382" t="s">
        <v>536</v>
      </c>
      <c r="C116" s="564"/>
      <c r="D116" s="293">
        <v>100</v>
      </c>
      <c r="E116" s="408"/>
      <c r="F116" s="428"/>
      <c r="G116" s="452"/>
      <c r="H116" s="473" t="s">
        <v>641</v>
      </c>
      <c r="I116" s="496"/>
      <c r="J116" s="452"/>
      <c r="K116" s="523" t="s">
        <v>641</v>
      </c>
    </row>
    <row r="117" spans="1:11" x14ac:dyDescent="0.15">
      <c r="A117" s="63"/>
      <c r="B117" s="42" t="s">
        <v>537</v>
      </c>
      <c r="C117" s="565"/>
      <c r="D117" s="93">
        <v>150</v>
      </c>
      <c r="E117" s="409" t="s">
        <v>641</v>
      </c>
      <c r="F117" s="418"/>
      <c r="G117" s="446"/>
      <c r="H117" s="464" t="s">
        <v>641</v>
      </c>
      <c r="I117" s="490"/>
      <c r="J117" s="446"/>
      <c r="K117" s="517" t="s">
        <v>641</v>
      </c>
    </row>
    <row r="118" spans="1:11" x14ac:dyDescent="0.15">
      <c r="A118" s="63"/>
      <c r="B118" s="53" t="s">
        <v>538</v>
      </c>
      <c r="C118" s="389" t="s">
        <v>612</v>
      </c>
      <c r="D118" s="289">
        <v>20</v>
      </c>
      <c r="E118" s="410"/>
      <c r="F118" s="429"/>
      <c r="G118" s="453"/>
      <c r="H118" s="474" t="s">
        <v>641</v>
      </c>
      <c r="I118" s="497"/>
      <c r="J118" s="453"/>
      <c r="K118" s="524" t="s">
        <v>641</v>
      </c>
    </row>
    <row r="119" spans="1:11" x14ac:dyDescent="0.15">
      <c r="A119" s="63"/>
      <c r="B119" s="53" t="s">
        <v>539</v>
      </c>
      <c r="C119" s="390" t="s">
        <v>613</v>
      </c>
      <c r="D119" s="289">
        <v>10</v>
      </c>
      <c r="E119" s="410"/>
      <c r="F119" s="429"/>
      <c r="G119" s="453"/>
      <c r="H119" s="474" t="s">
        <v>641</v>
      </c>
      <c r="I119" s="497"/>
      <c r="J119" s="453"/>
      <c r="K119" s="524" t="s">
        <v>641</v>
      </c>
    </row>
    <row r="120" spans="1:11" ht="27" x14ac:dyDescent="0.15">
      <c r="A120" s="63"/>
      <c r="B120" s="53" t="s">
        <v>540</v>
      </c>
      <c r="C120" s="390" t="s">
        <v>614</v>
      </c>
      <c r="D120" s="289">
        <v>10</v>
      </c>
      <c r="E120" s="410"/>
      <c r="F120" s="429"/>
      <c r="G120" s="453"/>
      <c r="H120" s="474" t="s">
        <v>641</v>
      </c>
      <c r="I120" s="497"/>
      <c r="J120" s="453"/>
      <c r="K120" s="524" t="s">
        <v>641</v>
      </c>
    </row>
    <row r="121" spans="1:11" x14ac:dyDescent="0.15">
      <c r="A121" s="29"/>
      <c r="B121" s="43" t="s">
        <v>541</v>
      </c>
      <c r="C121" s="566" t="s">
        <v>615</v>
      </c>
      <c r="D121" s="84">
        <v>100</v>
      </c>
      <c r="E121" s="560" t="s">
        <v>641</v>
      </c>
      <c r="F121" s="430"/>
      <c r="G121" s="450"/>
      <c r="H121" s="471" t="s">
        <v>641</v>
      </c>
      <c r="I121" s="494"/>
      <c r="J121" s="450"/>
      <c r="K121" s="521" t="s">
        <v>641</v>
      </c>
    </row>
    <row r="122" spans="1:11" x14ac:dyDescent="0.15">
      <c r="A122" s="29"/>
      <c r="B122" s="54" t="s">
        <v>542</v>
      </c>
      <c r="C122" s="567"/>
      <c r="D122" s="85">
        <v>130</v>
      </c>
      <c r="E122" s="561"/>
      <c r="F122" s="416"/>
      <c r="G122" s="444"/>
      <c r="H122" s="465" t="s">
        <v>641</v>
      </c>
      <c r="I122" s="488"/>
      <c r="J122" s="444"/>
      <c r="K122" s="515" t="s">
        <v>641</v>
      </c>
    </row>
    <row r="123" spans="1:11" x14ac:dyDescent="0.15">
      <c r="A123" s="29"/>
      <c r="B123" s="48" t="s">
        <v>543</v>
      </c>
      <c r="C123" s="567"/>
      <c r="D123" s="92">
        <v>160</v>
      </c>
      <c r="E123" s="561"/>
      <c r="F123" s="416"/>
      <c r="G123" s="444"/>
      <c r="H123" s="465" t="s">
        <v>641</v>
      </c>
      <c r="I123" s="488"/>
      <c r="J123" s="444"/>
      <c r="K123" s="515" t="s">
        <v>641</v>
      </c>
    </row>
    <row r="124" spans="1:11" x14ac:dyDescent="0.15">
      <c r="A124" s="29"/>
      <c r="B124" s="48" t="s">
        <v>544</v>
      </c>
      <c r="C124" s="567"/>
      <c r="D124" s="85">
        <v>190</v>
      </c>
      <c r="E124" s="561"/>
      <c r="F124" s="416"/>
      <c r="G124" s="444"/>
      <c r="H124" s="465" t="s">
        <v>641</v>
      </c>
      <c r="I124" s="488"/>
      <c r="J124" s="444"/>
      <c r="K124" s="515" t="s">
        <v>641</v>
      </c>
    </row>
    <row r="125" spans="1:11" x14ac:dyDescent="0.15">
      <c r="A125" s="29"/>
      <c r="B125" s="48" t="s">
        <v>545</v>
      </c>
      <c r="C125" s="567"/>
      <c r="D125" s="85">
        <v>220</v>
      </c>
      <c r="E125" s="561"/>
      <c r="F125" s="416"/>
      <c r="G125" s="444"/>
      <c r="H125" s="465" t="s">
        <v>641</v>
      </c>
      <c r="I125" s="488"/>
      <c r="J125" s="444"/>
      <c r="K125" s="515" t="s">
        <v>641</v>
      </c>
    </row>
    <row r="126" spans="1:11" x14ac:dyDescent="0.15">
      <c r="A126" s="29"/>
      <c r="B126" s="54" t="s">
        <v>546</v>
      </c>
      <c r="C126" s="567"/>
      <c r="D126" s="93">
        <v>250</v>
      </c>
      <c r="E126" s="561"/>
      <c r="F126" s="415"/>
      <c r="G126" s="443"/>
      <c r="H126" s="464" t="s">
        <v>641</v>
      </c>
      <c r="I126" s="487"/>
      <c r="J126" s="443"/>
      <c r="K126" s="514" t="s">
        <v>641</v>
      </c>
    </row>
    <row r="127" spans="1:11" x14ac:dyDescent="0.15">
      <c r="A127" s="29"/>
      <c r="B127" s="48" t="s">
        <v>547</v>
      </c>
      <c r="C127" s="567"/>
      <c r="D127" s="85">
        <v>280</v>
      </c>
      <c r="E127" s="561"/>
      <c r="F127" s="416"/>
      <c r="G127" s="444"/>
      <c r="H127" s="465" t="s">
        <v>641</v>
      </c>
      <c r="I127" s="488"/>
      <c r="J127" s="444"/>
      <c r="K127" s="515" t="s">
        <v>641</v>
      </c>
    </row>
    <row r="128" spans="1:11" x14ac:dyDescent="0.15">
      <c r="A128" s="29"/>
      <c r="B128" s="54" t="s">
        <v>548</v>
      </c>
      <c r="C128" s="567"/>
      <c r="D128" s="85">
        <v>340</v>
      </c>
      <c r="E128" s="561"/>
      <c r="F128" s="416"/>
      <c r="G128" s="444"/>
      <c r="H128" s="465" t="s">
        <v>641</v>
      </c>
      <c r="I128" s="488"/>
      <c r="J128" s="444"/>
      <c r="K128" s="515" t="s">
        <v>641</v>
      </c>
    </row>
    <row r="129" spans="1:11" x14ac:dyDescent="0.15">
      <c r="A129" s="29"/>
      <c r="B129" s="45" t="s">
        <v>549</v>
      </c>
      <c r="C129" s="567"/>
      <c r="D129" s="86">
        <v>400</v>
      </c>
      <c r="E129" s="562"/>
      <c r="F129" s="418"/>
      <c r="G129" s="446"/>
      <c r="H129" s="467" t="s">
        <v>641</v>
      </c>
      <c r="I129" s="490"/>
      <c r="J129" s="446"/>
      <c r="K129" s="517" t="s">
        <v>641</v>
      </c>
    </row>
    <row r="130" spans="1:11" ht="21.75" customHeight="1" x14ac:dyDescent="0.15">
      <c r="A130" s="29"/>
      <c r="B130" s="50" t="s">
        <v>550</v>
      </c>
      <c r="C130" s="68" t="s">
        <v>616</v>
      </c>
      <c r="D130" s="79">
        <v>1250</v>
      </c>
      <c r="E130" s="411" t="s">
        <v>641</v>
      </c>
      <c r="F130" s="414"/>
      <c r="G130" s="442"/>
      <c r="H130" s="463" t="s">
        <v>641</v>
      </c>
      <c r="I130" s="486"/>
      <c r="J130" s="442"/>
      <c r="K130" s="513" t="s">
        <v>641</v>
      </c>
    </row>
    <row r="131" spans="1:11" x14ac:dyDescent="0.15">
      <c r="A131" s="29"/>
      <c r="B131" s="41" t="s">
        <v>551</v>
      </c>
      <c r="C131" s="566" t="s">
        <v>617</v>
      </c>
      <c r="D131" s="87">
        <v>150</v>
      </c>
      <c r="E131" s="560" t="s">
        <v>641</v>
      </c>
      <c r="F131" s="423"/>
      <c r="G131" s="447"/>
      <c r="H131" s="468" t="s">
        <v>641</v>
      </c>
      <c r="I131" s="491"/>
      <c r="J131" s="447"/>
      <c r="K131" s="518" t="s">
        <v>641</v>
      </c>
    </row>
    <row r="132" spans="1:11" x14ac:dyDescent="0.15">
      <c r="A132" s="29"/>
      <c r="B132" s="45" t="s">
        <v>552</v>
      </c>
      <c r="C132" s="571"/>
      <c r="D132" s="88">
        <v>250</v>
      </c>
      <c r="E132" s="562"/>
      <c r="F132" s="425"/>
      <c r="G132" s="449"/>
      <c r="H132" s="470" t="s">
        <v>641</v>
      </c>
      <c r="I132" s="493"/>
      <c r="J132" s="449"/>
      <c r="K132" s="520" t="s">
        <v>641</v>
      </c>
    </row>
    <row r="133" spans="1:11" x14ac:dyDescent="0.15">
      <c r="A133" s="29"/>
      <c r="B133" s="41" t="s">
        <v>553</v>
      </c>
      <c r="C133" s="566" t="s">
        <v>618</v>
      </c>
      <c r="D133" s="87">
        <v>30</v>
      </c>
      <c r="E133" s="561" t="s">
        <v>641</v>
      </c>
      <c r="F133" s="423"/>
      <c r="G133" s="447"/>
      <c r="H133" s="468" t="s">
        <v>641</v>
      </c>
      <c r="I133" s="491"/>
      <c r="J133" s="447"/>
      <c r="K133" s="518" t="s">
        <v>641</v>
      </c>
    </row>
    <row r="134" spans="1:11" x14ac:dyDescent="0.15">
      <c r="A134" s="29"/>
      <c r="B134" s="41" t="s">
        <v>554</v>
      </c>
      <c r="C134" s="567"/>
      <c r="D134" s="87">
        <f>25*1.5</f>
        <v>37.5</v>
      </c>
      <c r="E134" s="561"/>
      <c r="F134" s="423"/>
      <c r="G134" s="447"/>
      <c r="H134" s="468" t="s">
        <v>641</v>
      </c>
      <c r="I134" s="491"/>
      <c r="J134" s="447"/>
      <c r="K134" s="518" t="s">
        <v>641</v>
      </c>
    </row>
    <row r="135" spans="1:11" x14ac:dyDescent="0.15">
      <c r="A135" s="29"/>
      <c r="B135" s="41" t="s">
        <v>555</v>
      </c>
      <c r="C135" s="567"/>
      <c r="D135" s="87">
        <v>45</v>
      </c>
      <c r="E135" s="561"/>
      <c r="F135" s="423"/>
      <c r="G135" s="447"/>
      <c r="H135" s="468" t="s">
        <v>641</v>
      </c>
      <c r="I135" s="491"/>
      <c r="J135" s="447"/>
      <c r="K135" s="518" t="s">
        <v>641</v>
      </c>
    </row>
    <row r="136" spans="1:11" x14ac:dyDescent="0.15">
      <c r="A136" s="29"/>
      <c r="B136" s="41" t="s">
        <v>556</v>
      </c>
      <c r="C136" s="567"/>
      <c r="D136" s="87">
        <v>46.875</v>
      </c>
      <c r="E136" s="561"/>
      <c r="F136" s="423"/>
      <c r="G136" s="447"/>
      <c r="H136" s="468" t="s">
        <v>641</v>
      </c>
      <c r="I136" s="491"/>
      <c r="J136" s="447"/>
      <c r="K136" s="518" t="s">
        <v>641</v>
      </c>
    </row>
    <row r="137" spans="1:11" x14ac:dyDescent="0.15">
      <c r="A137" s="29"/>
      <c r="B137" s="41" t="s">
        <v>557</v>
      </c>
      <c r="C137" s="567"/>
      <c r="D137" s="87">
        <f>35*1.5</f>
        <v>52.5</v>
      </c>
      <c r="E137" s="561"/>
      <c r="F137" s="423"/>
      <c r="G137" s="447"/>
      <c r="H137" s="468" t="s">
        <v>641</v>
      </c>
      <c r="I137" s="491"/>
      <c r="J137" s="447"/>
      <c r="K137" s="518" t="s">
        <v>641</v>
      </c>
    </row>
    <row r="138" spans="1:11" x14ac:dyDescent="0.15">
      <c r="A138" s="29"/>
      <c r="B138" s="41" t="s">
        <v>558</v>
      </c>
      <c r="C138" s="567"/>
      <c r="D138" s="87">
        <v>56.25</v>
      </c>
      <c r="E138" s="561"/>
      <c r="F138" s="423"/>
      <c r="G138" s="447"/>
      <c r="H138" s="468" t="s">
        <v>641</v>
      </c>
      <c r="I138" s="491"/>
      <c r="J138" s="447"/>
      <c r="K138" s="518" t="s">
        <v>641</v>
      </c>
    </row>
    <row r="139" spans="1:11" x14ac:dyDescent="0.15">
      <c r="A139" s="29"/>
      <c r="B139" s="39" t="s">
        <v>559</v>
      </c>
      <c r="C139" s="567"/>
      <c r="D139" s="85">
        <v>60</v>
      </c>
      <c r="E139" s="561"/>
      <c r="F139" s="416"/>
      <c r="G139" s="444"/>
      <c r="H139" s="465" t="s">
        <v>641</v>
      </c>
      <c r="I139" s="488"/>
      <c r="J139" s="444"/>
      <c r="K139" s="515" t="s">
        <v>641</v>
      </c>
    </row>
    <row r="140" spans="1:11" x14ac:dyDescent="0.15">
      <c r="A140" s="29"/>
      <c r="B140" s="39" t="s">
        <v>560</v>
      </c>
      <c r="C140" s="567"/>
      <c r="D140" s="85">
        <v>65.625</v>
      </c>
      <c r="E140" s="561"/>
      <c r="F140" s="416"/>
      <c r="G140" s="444"/>
      <c r="H140" s="465" t="s">
        <v>641</v>
      </c>
      <c r="I140" s="488"/>
      <c r="J140" s="444"/>
      <c r="K140" s="515" t="s">
        <v>641</v>
      </c>
    </row>
    <row r="141" spans="1:11" x14ac:dyDescent="0.15">
      <c r="A141" s="29"/>
      <c r="B141" s="41" t="s">
        <v>561</v>
      </c>
      <c r="C141" s="567"/>
      <c r="D141" s="87">
        <f>45*1.5</f>
        <v>67.5</v>
      </c>
      <c r="E141" s="561"/>
      <c r="F141" s="423"/>
      <c r="G141" s="447"/>
      <c r="H141" s="468" t="s">
        <v>641</v>
      </c>
      <c r="I141" s="491"/>
      <c r="J141" s="447"/>
      <c r="K141" s="518" t="s">
        <v>641</v>
      </c>
    </row>
    <row r="142" spans="1:11" x14ac:dyDescent="0.15">
      <c r="A142" s="29"/>
      <c r="B142" s="41" t="s">
        <v>562</v>
      </c>
      <c r="C142" s="567"/>
      <c r="D142" s="87">
        <v>75</v>
      </c>
      <c r="E142" s="561"/>
      <c r="F142" s="423"/>
      <c r="G142" s="447"/>
      <c r="H142" s="468" t="s">
        <v>641</v>
      </c>
      <c r="I142" s="491"/>
      <c r="J142" s="447"/>
      <c r="K142" s="518" t="s">
        <v>641</v>
      </c>
    </row>
    <row r="143" spans="1:11" x14ac:dyDescent="0.15">
      <c r="A143" s="29"/>
      <c r="B143" s="41" t="s">
        <v>563</v>
      </c>
      <c r="C143" s="567"/>
      <c r="D143" s="87">
        <v>84.375</v>
      </c>
      <c r="E143" s="561"/>
      <c r="F143" s="423"/>
      <c r="G143" s="447"/>
      <c r="H143" s="468" t="s">
        <v>641</v>
      </c>
      <c r="I143" s="491"/>
      <c r="J143" s="447"/>
      <c r="K143" s="518" t="s">
        <v>641</v>
      </c>
    </row>
    <row r="144" spans="1:11" x14ac:dyDescent="0.15">
      <c r="A144" s="29"/>
      <c r="B144" s="41" t="s">
        <v>564</v>
      </c>
      <c r="C144" s="567"/>
      <c r="D144" s="87">
        <v>90</v>
      </c>
      <c r="E144" s="561"/>
      <c r="F144" s="423"/>
      <c r="G144" s="447"/>
      <c r="H144" s="468" t="s">
        <v>641</v>
      </c>
      <c r="I144" s="491"/>
      <c r="J144" s="447"/>
      <c r="K144" s="518" t="s">
        <v>641</v>
      </c>
    </row>
    <row r="145" spans="1:11" x14ac:dyDescent="0.15">
      <c r="A145" s="29"/>
      <c r="B145" s="41" t="s">
        <v>565</v>
      </c>
      <c r="C145" s="567"/>
      <c r="D145" s="87">
        <v>93.75</v>
      </c>
      <c r="E145" s="561"/>
      <c r="F145" s="423"/>
      <c r="G145" s="447"/>
      <c r="H145" s="468" t="s">
        <v>641</v>
      </c>
      <c r="I145" s="491"/>
      <c r="J145" s="447"/>
      <c r="K145" s="518" t="s">
        <v>641</v>
      </c>
    </row>
    <row r="146" spans="1:11" x14ac:dyDescent="0.15">
      <c r="A146" s="29"/>
      <c r="B146" s="39" t="s">
        <v>566</v>
      </c>
      <c r="C146" s="567"/>
      <c r="D146" s="85">
        <v>105</v>
      </c>
      <c r="E146" s="561"/>
      <c r="F146" s="416"/>
      <c r="G146" s="444"/>
      <c r="H146" s="465" t="s">
        <v>641</v>
      </c>
      <c r="I146" s="488"/>
      <c r="J146" s="444"/>
      <c r="K146" s="515" t="s">
        <v>641</v>
      </c>
    </row>
    <row r="147" spans="1:11" x14ac:dyDescent="0.15">
      <c r="A147" s="29"/>
      <c r="B147" s="42" t="s">
        <v>567</v>
      </c>
      <c r="C147" s="567"/>
      <c r="D147" s="93">
        <f>75*1.5</f>
        <v>112.5</v>
      </c>
      <c r="E147" s="561"/>
      <c r="F147" s="424"/>
      <c r="G147" s="448"/>
      <c r="H147" s="469" t="s">
        <v>641</v>
      </c>
      <c r="I147" s="492"/>
      <c r="J147" s="448"/>
      <c r="K147" s="519" t="s">
        <v>641</v>
      </c>
    </row>
    <row r="148" spans="1:11" x14ac:dyDescent="0.15">
      <c r="A148" s="29"/>
      <c r="B148" s="42" t="s">
        <v>568</v>
      </c>
      <c r="C148" s="567"/>
      <c r="D148" s="93">
        <v>140.625</v>
      </c>
      <c r="E148" s="561"/>
      <c r="F148" s="424"/>
      <c r="G148" s="448"/>
      <c r="H148" s="469" t="s">
        <v>641</v>
      </c>
      <c r="I148" s="492"/>
      <c r="J148" s="448"/>
      <c r="K148" s="519" t="s">
        <v>641</v>
      </c>
    </row>
    <row r="149" spans="1:11" x14ac:dyDescent="0.15">
      <c r="A149" s="29"/>
      <c r="B149" s="45" t="s">
        <v>569</v>
      </c>
      <c r="C149" s="571"/>
      <c r="D149" s="88">
        <v>150</v>
      </c>
      <c r="E149" s="562"/>
      <c r="F149" s="425"/>
      <c r="G149" s="449"/>
      <c r="H149" s="470" t="s">
        <v>641</v>
      </c>
      <c r="I149" s="493"/>
      <c r="J149" s="449"/>
      <c r="K149" s="520" t="s">
        <v>641</v>
      </c>
    </row>
    <row r="150" spans="1:11" x14ac:dyDescent="0.15">
      <c r="A150" s="29"/>
      <c r="B150" s="55" t="s">
        <v>570</v>
      </c>
      <c r="C150" s="73" t="s">
        <v>619</v>
      </c>
      <c r="D150" s="395">
        <v>100</v>
      </c>
      <c r="E150" s="412" t="s">
        <v>641</v>
      </c>
      <c r="F150" s="417"/>
      <c r="G150" s="445"/>
      <c r="H150" s="466" t="s">
        <v>641</v>
      </c>
      <c r="I150" s="489"/>
      <c r="J150" s="445"/>
      <c r="K150" s="516" t="s">
        <v>641</v>
      </c>
    </row>
    <row r="151" spans="1:11" x14ac:dyDescent="0.15">
      <c r="A151" s="29"/>
      <c r="B151" s="56" t="s">
        <v>571</v>
      </c>
      <c r="C151" s="568" t="s">
        <v>620</v>
      </c>
      <c r="D151" s="94" t="s">
        <v>629</v>
      </c>
      <c r="E151" s="560" t="s">
        <v>641</v>
      </c>
      <c r="F151" s="417"/>
      <c r="G151" s="445"/>
      <c r="H151" s="466" t="s">
        <v>641</v>
      </c>
      <c r="I151" s="489"/>
      <c r="J151" s="445"/>
      <c r="K151" s="516" t="s">
        <v>641</v>
      </c>
    </row>
    <row r="152" spans="1:11" x14ac:dyDescent="0.15">
      <c r="A152" s="29"/>
      <c r="B152" s="39" t="s">
        <v>572</v>
      </c>
      <c r="C152" s="569"/>
      <c r="D152" s="95" t="s">
        <v>630</v>
      </c>
      <c r="E152" s="561"/>
      <c r="F152" s="416"/>
      <c r="G152" s="444"/>
      <c r="H152" s="465" t="s">
        <v>641</v>
      </c>
      <c r="I152" s="488"/>
      <c r="J152" s="444"/>
      <c r="K152" s="515" t="s">
        <v>641</v>
      </c>
    </row>
    <row r="153" spans="1:11" x14ac:dyDescent="0.15">
      <c r="A153" s="29"/>
      <c r="B153" s="39" t="s">
        <v>573</v>
      </c>
      <c r="C153" s="569"/>
      <c r="D153" s="95" t="s">
        <v>631</v>
      </c>
      <c r="E153" s="561"/>
      <c r="F153" s="416"/>
      <c r="G153" s="444"/>
      <c r="H153" s="465" t="s">
        <v>641</v>
      </c>
      <c r="I153" s="488"/>
      <c r="J153" s="444"/>
      <c r="K153" s="515" t="s">
        <v>641</v>
      </c>
    </row>
    <row r="154" spans="1:11" x14ac:dyDescent="0.15">
      <c r="A154" s="29"/>
      <c r="B154" s="39" t="s">
        <v>574</v>
      </c>
      <c r="C154" s="569"/>
      <c r="D154" s="95" t="s">
        <v>632</v>
      </c>
      <c r="E154" s="561"/>
      <c r="F154" s="416"/>
      <c r="G154" s="444"/>
      <c r="H154" s="465" t="s">
        <v>641</v>
      </c>
      <c r="I154" s="488"/>
      <c r="J154" s="444"/>
      <c r="K154" s="515" t="s">
        <v>641</v>
      </c>
    </row>
    <row r="155" spans="1:11" x14ac:dyDescent="0.15">
      <c r="A155" s="29"/>
      <c r="B155" s="42" t="s">
        <v>575</v>
      </c>
      <c r="C155" s="570"/>
      <c r="D155" s="397">
        <v>1250</v>
      </c>
      <c r="E155" s="562"/>
      <c r="F155" s="415"/>
      <c r="G155" s="446"/>
      <c r="H155" s="467" t="s">
        <v>641</v>
      </c>
      <c r="I155" s="487"/>
      <c r="J155" s="446"/>
      <c r="K155" s="517" t="s">
        <v>641</v>
      </c>
    </row>
    <row r="156" spans="1:11" x14ac:dyDescent="0.15">
      <c r="A156" s="29"/>
      <c r="B156" s="56" t="s">
        <v>576</v>
      </c>
      <c r="C156" s="568" t="s">
        <v>621</v>
      </c>
      <c r="D156" s="94" t="s">
        <v>633</v>
      </c>
      <c r="E156" s="560" t="s">
        <v>641</v>
      </c>
      <c r="F156" s="417"/>
      <c r="G156" s="445"/>
      <c r="H156" s="466" t="s">
        <v>641</v>
      </c>
      <c r="I156" s="489"/>
      <c r="J156" s="445"/>
      <c r="K156" s="516" t="s">
        <v>641</v>
      </c>
    </row>
    <row r="157" spans="1:11" x14ac:dyDescent="0.15">
      <c r="A157" s="29"/>
      <c r="B157" s="39" t="s">
        <v>577</v>
      </c>
      <c r="C157" s="569"/>
      <c r="D157" s="95" t="s">
        <v>634</v>
      </c>
      <c r="E157" s="561"/>
      <c r="F157" s="416"/>
      <c r="G157" s="444"/>
      <c r="H157" s="465" t="s">
        <v>641</v>
      </c>
      <c r="I157" s="488"/>
      <c r="J157" s="444"/>
      <c r="K157" s="515" t="s">
        <v>641</v>
      </c>
    </row>
    <row r="158" spans="1:11" x14ac:dyDescent="0.15">
      <c r="A158" s="29"/>
      <c r="B158" s="39" t="s">
        <v>578</v>
      </c>
      <c r="C158" s="569"/>
      <c r="D158" s="95" t="s">
        <v>635</v>
      </c>
      <c r="E158" s="561"/>
      <c r="F158" s="416"/>
      <c r="G158" s="444"/>
      <c r="H158" s="465" t="s">
        <v>641</v>
      </c>
      <c r="I158" s="488"/>
      <c r="J158" s="444"/>
      <c r="K158" s="515" t="s">
        <v>641</v>
      </c>
    </row>
    <row r="159" spans="1:11" x14ac:dyDescent="0.15">
      <c r="A159" s="29"/>
      <c r="B159" s="39" t="s">
        <v>579</v>
      </c>
      <c r="C159" s="569"/>
      <c r="D159" s="95" t="s">
        <v>636</v>
      </c>
      <c r="E159" s="561"/>
      <c r="F159" s="416"/>
      <c r="G159" s="444"/>
      <c r="H159" s="465" t="s">
        <v>641</v>
      </c>
      <c r="I159" s="488"/>
      <c r="J159" s="444"/>
      <c r="K159" s="515" t="s">
        <v>641</v>
      </c>
    </row>
    <row r="160" spans="1:11" x14ac:dyDescent="0.15">
      <c r="A160" s="29"/>
      <c r="B160" s="42" t="s">
        <v>580</v>
      </c>
      <c r="C160" s="570"/>
      <c r="D160" s="397">
        <v>1250</v>
      </c>
      <c r="E160" s="562"/>
      <c r="F160" s="415"/>
      <c r="G160" s="446"/>
      <c r="H160" s="467" t="s">
        <v>641</v>
      </c>
      <c r="I160" s="487"/>
      <c r="J160" s="446"/>
      <c r="K160" s="517" t="s">
        <v>641</v>
      </c>
    </row>
    <row r="161" spans="1:11" ht="13.5" customHeight="1" x14ac:dyDescent="0.15">
      <c r="A161" s="29"/>
      <c r="B161" s="38" t="s">
        <v>581</v>
      </c>
      <c r="C161" s="568" t="s">
        <v>622</v>
      </c>
      <c r="D161" s="94" t="s">
        <v>637</v>
      </c>
      <c r="E161" s="560" t="s">
        <v>641</v>
      </c>
      <c r="F161" s="426"/>
      <c r="G161" s="450"/>
      <c r="H161" s="464" t="s">
        <v>641</v>
      </c>
      <c r="I161" s="494"/>
      <c r="J161" s="450"/>
      <c r="K161" s="521" t="s">
        <v>641</v>
      </c>
    </row>
    <row r="162" spans="1:11" x14ac:dyDescent="0.15">
      <c r="A162" s="29"/>
      <c r="B162" s="39" t="s">
        <v>582</v>
      </c>
      <c r="C162" s="569"/>
      <c r="D162" s="95" t="s">
        <v>638</v>
      </c>
      <c r="E162" s="561"/>
      <c r="F162" s="416"/>
      <c r="G162" s="444"/>
      <c r="H162" s="465" t="s">
        <v>641</v>
      </c>
      <c r="I162" s="488"/>
      <c r="J162" s="444"/>
      <c r="K162" s="515" t="s">
        <v>641</v>
      </c>
    </row>
    <row r="163" spans="1:11" x14ac:dyDescent="0.15">
      <c r="A163" s="29"/>
      <c r="B163" s="39" t="s">
        <v>583</v>
      </c>
      <c r="C163" s="569"/>
      <c r="D163" s="95" t="s">
        <v>639</v>
      </c>
      <c r="E163" s="561"/>
      <c r="F163" s="416"/>
      <c r="G163" s="444"/>
      <c r="H163" s="465" t="s">
        <v>641</v>
      </c>
      <c r="I163" s="488"/>
      <c r="J163" s="444"/>
      <c r="K163" s="515" t="s">
        <v>641</v>
      </c>
    </row>
    <row r="164" spans="1:11" x14ac:dyDescent="0.15">
      <c r="A164" s="29"/>
      <c r="B164" s="39" t="s">
        <v>584</v>
      </c>
      <c r="C164" s="570"/>
      <c r="D164" s="95" t="s">
        <v>636</v>
      </c>
      <c r="E164" s="561"/>
      <c r="F164" s="416"/>
      <c r="G164" s="444"/>
      <c r="H164" s="465" t="s">
        <v>641</v>
      </c>
      <c r="I164" s="488"/>
      <c r="J164" s="444"/>
      <c r="K164" s="515" t="s">
        <v>641</v>
      </c>
    </row>
    <row r="165" spans="1:11" x14ac:dyDescent="0.15">
      <c r="A165" s="29"/>
      <c r="B165" s="42" t="s">
        <v>585</v>
      </c>
      <c r="C165" s="570"/>
      <c r="D165" s="397">
        <v>1250</v>
      </c>
      <c r="E165" s="562"/>
      <c r="F165" s="431"/>
      <c r="G165" s="446"/>
      <c r="H165" s="467" t="s">
        <v>641</v>
      </c>
      <c r="I165" s="493"/>
      <c r="J165" s="446"/>
      <c r="K165" s="517" t="s">
        <v>641</v>
      </c>
    </row>
    <row r="166" spans="1:11" x14ac:dyDescent="0.15">
      <c r="A166" s="63"/>
      <c r="B166" s="383" t="s">
        <v>586</v>
      </c>
      <c r="C166" s="533" t="s">
        <v>623</v>
      </c>
      <c r="D166" s="398">
        <v>0</v>
      </c>
      <c r="E166" s="536"/>
      <c r="F166" s="432"/>
      <c r="G166" s="454"/>
      <c r="H166" s="475"/>
      <c r="I166" s="498"/>
      <c r="J166" s="454"/>
      <c r="K166" s="525"/>
    </row>
    <row r="167" spans="1:11" x14ac:dyDescent="0.15">
      <c r="A167" s="63"/>
      <c r="B167" s="384" t="s">
        <v>587</v>
      </c>
      <c r="C167" s="534"/>
      <c r="D167" s="399">
        <v>2</v>
      </c>
      <c r="E167" s="537"/>
      <c r="F167" s="433"/>
      <c r="G167" s="455"/>
      <c r="H167" s="476"/>
      <c r="I167" s="499"/>
      <c r="J167" s="455"/>
      <c r="K167" s="526"/>
    </row>
    <row r="168" spans="1:11" x14ac:dyDescent="0.15">
      <c r="A168" s="63"/>
      <c r="B168" s="384" t="s">
        <v>588</v>
      </c>
      <c r="C168" s="534"/>
      <c r="D168" s="399">
        <v>4</v>
      </c>
      <c r="E168" s="537"/>
      <c r="F168" s="433"/>
      <c r="G168" s="455"/>
      <c r="H168" s="476"/>
      <c r="I168" s="499"/>
      <c r="J168" s="455"/>
      <c r="K168" s="526"/>
    </row>
    <row r="169" spans="1:11" ht="14.25" thickBot="1" x14ac:dyDescent="0.2">
      <c r="A169" s="63"/>
      <c r="B169" s="385" t="s">
        <v>589</v>
      </c>
      <c r="C169" s="535"/>
      <c r="D169" s="400">
        <v>20</v>
      </c>
      <c r="E169" s="538"/>
      <c r="F169" s="434"/>
      <c r="G169" s="456"/>
      <c r="H169" s="477"/>
      <c r="I169" s="500"/>
      <c r="J169" s="456"/>
      <c r="K169" s="527"/>
    </row>
    <row r="170" spans="1:11" ht="14.25" customHeight="1" thickBot="1" x14ac:dyDescent="0.2">
      <c r="A170" s="63"/>
      <c r="B170" s="540" t="s">
        <v>746</v>
      </c>
      <c r="C170" s="541"/>
      <c r="D170" s="541"/>
      <c r="E170" s="542"/>
      <c r="F170" s="435">
        <f>IF(COUNT(F18:F114,F117,F121:F165)&gt;0,SUM(F18:F114,F117,F121:F165),"")</f>
        <v>503721946</v>
      </c>
      <c r="G170" s="457"/>
      <c r="H170" s="478"/>
      <c r="I170" s="435">
        <f>IF(COUNT(I18:I114,I117,I121:I165)&gt;0,SUM(I18:I114,I117,I121:I165),"")</f>
        <v>503721946</v>
      </c>
      <c r="J170" s="457"/>
      <c r="K170" s="528"/>
    </row>
    <row r="171" spans="1:11" ht="14.25" customHeight="1" thickBot="1" x14ac:dyDescent="0.2">
      <c r="A171" s="63"/>
      <c r="B171" s="543" t="s">
        <v>715</v>
      </c>
      <c r="C171" s="544"/>
      <c r="D171" s="544"/>
      <c r="E171" s="545"/>
      <c r="F171" s="436"/>
      <c r="G171" s="458">
        <f>IF(COUNT(G18:G114,G117,G121:G165)&gt;0,SUM(G18:G114,G117,G121:G165),"")</f>
        <v>29267597</v>
      </c>
      <c r="H171" s="479">
        <v>5.7792547398326365E-2</v>
      </c>
      <c r="I171" s="436"/>
      <c r="J171" s="507">
        <f>IF(COUNT(J18:J114,J117,J121:J165)&gt;0,SUM(J18:J114,J117,J121:J165),"")</f>
        <v>29267597</v>
      </c>
      <c r="K171" s="529">
        <v>5.7792547398326365E-2</v>
      </c>
    </row>
    <row r="172" spans="1:11" ht="14.25" thickBot="1" x14ac:dyDescent="0.2">
      <c r="A172" s="63"/>
      <c r="B172" s="63"/>
      <c r="C172" s="63"/>
      <c r="D172" s="63"/>
      <c r="E172" s="63"/>
      <c r="F172" s="63"/>
      <c r="G172" s="63"/>
      <c r="H172" s="63"/>
      <c r="I172" s="63"/>
      <c r="J172" s="508"/>
      <c r="K172" s="508"/>
    </row>
    <row r="173" spans="1:11" ht="14.25" customHeight="1" x14ac:dyDescent="0.15">
      <c r="A173" s="63"/>
      <c r="B173" s="546" t="s">
        <v>747</v>
      </c>
      <c r="C173" s="547"/>
      <c r="D173" s="552" t="s">
        <v>756</v>
      </c>
      <c r="E173" s="553"/>
      <c r="F173" s="437"/>
      <c r="G173" s="459" t="s">
        <v>763</v>
      </c>
      <c r="H173" s="480"/>
      <c r="I173" s="501"/>
      <c r="J173" s="509"/>
      <c r="K173" s="530"/>
    </row>
    <row r="174" spans="1:11" ht="14.25" customHeight="1" x14ac:dyDescent="0.15">
      <c r="A174" s="63"/>
      <c r="B174" s="548"/>
      <c r="C174" s="549"/>
      <c r="D174" s="554" t="s">
        <v>757</v>
      </c>
      <c r="E174" s="555"/>
      <c r="F174" s="438"/>
      <c r="G174" s="460"/>
      <c r="H174" s="481"/>
      <c r="I174" s="502"/>
      <c r="J174" s="510"/>
      <c r="K174" s="531"/>
    </row>
    <row r="175" spans="1:11" ht="14.25" customHeight="1" x14ac:dyDescent="0.15">
      <c r="A175" s="63"/>
      <c r="B175" s="548"/>
      <c r="C175" s="549"/>
      <c r="D175" s="556" t="s">
        <v>758</v>
      </c>
      <c r="E175" s="557"/>
      <c r="F175" s="439"/>
      <c r="G175" s="460"/>
      <c r="H175" s="481"/>
      <c r="I175" s="502"/>
      <c r="J175" s="510"/>
      <c r="K175" s="531"/>
    </row>
    <row r="176" spans="1:11" ht="14.25" customHeight="1" thickBot="1" x14ac:dyDescent="0.2">
      <c r="A176" s="63"/>
      <c r="B176" s="550"/>
      <c r="C176" s="551"/>
      <c r="D176" s="558" t="s">
        <v>673</v>
      </c>
      <c r="E176" s="559"/>
      <c r="F176" s="440"/>
      <c r="G176" s="461"/>
      <c r="H176" s="482"/>
      <c r="I176" s="503"/>
      <c r="J176" s="511"/>
      <c r="K176" s="532"/>
    </row>
    <row r="177" spans="1:11" x14ac:dyDescent="0.15">
      <c r="A177" s="63"/>
      <c r="B177" s="63"/>
      <c r="C177" s="63"/>
      <c r="D177" s="63"/>
      <c r="E177" s="63"/>
      <c r="F177" s="63"/>
      <c r="G177" s="63"/>
      <c r="H177" s="63"/>
      <c r="I177" s="63"/>
      <c r="J177" s="63"/>
      <c r="K177" s="63"/>
    </row>
    <row r="178" spans="1:11" ht="30" customHeight="1" x14ac:dyDescent="0.15">
      <c r="A178" s="63"/>
      <c r="B178" s="539" t="s">
        <v>748</v>
      </c>
      <c r="C178" s="539"/>
      <c r="D178" s="539"/>
      <c r="E178" s="539"/>
      <c r="F178" s="539"/>
      <c r="G178" s="539"/>
      <c r="H178" s="539"/>
      <c r="I178" s="539"/>
      <c r="J178" s="539"/>
      <c r="K178" s="539"/>
    </row>
    <row r="179" spans="1:11" ht="30" customHeight="1" x14ac:dyDescent="0.15">
      <c r="A179" s="63"/>
      <c r="B179" s="539"/>
      <c r="C179" s="539"/>
      <c r="D179" s="539"/>
      <c r="E179" s="539"/>
      <c r="F179" s="539"/>
      <c r="G179" s="539"/>
      <c r="H179" s="539"/>
      <c r="I179" s="539"/>
      <c r="J179" s="539"/>
      <c r="K179" s="539"/>
    </row>
    <row r="180" spans="1:11" ht="13.5" customHeight="1" x14ac:dyDescent="0.15">
      <c r="A180" s="63"/>
      <c r="B180" s="539"/>
      <c r="C180" s="539"/>
      <c r="D180" s="539"/>
      <c r="E180" s="539"/>
      <c r="F180" s="539"/>
      <c r="G180" s="539"/>
      <c r="H180" s="539"/>
      <c r="I180" s="539"/>
      <c r="J180" s="539"/>
      <c r="K180" s="539"/>
    </row>
    <row r="181" spans="1:11" ht="13.5" customHeight="1" x14ac:dyDescent="0.15">
      <c r="A181" s="63"/>
      <c r="B181" s="539"/>
      <c r="C181" s="539"/>
      <c r="D181" s="539"/>
      <c r="E181" s="539"/>
      <c r="F181" s="539"/>
      <c r="G181" s="539"/>
      <c r="H181" s="539"/>
      <c r="I181" s="539"/>
      <c r="J181" s="539"/>
      <c r="K181" s="539"/>
    </row>
    <row r="182" spans="1:11" ht="27" customHeight="1" x14ac:dyDescent="0.15">
      <c r="A182" s="63"/>
      <c r="B182" s="539"/>
      <c r="C182" s="539"/>
      <c r="D182" s="539"/>
      <c r="E182" s="539"/>
      <c r="F182" s="539"/>
      <c r="G182" s="539"/>
      <c r="H182" s="539"/>
      <c r="I182" s="539"/>
      <c r="J182" s="539"/>
      <c r="K182" s="539"/>
    </row>
    <row r="183" spans="1:11" ht="13.5" customHeight="1" x14ac:dyDescent="0.15">
      <c r="A183" s="63"/>
      <c r="B183" s="539"/>
      <c r="C183" s="539"/>
      <c r="D183" s="539"/>
      <c r="E183" s="539"/>
      <c r="F183" s="539"/>
      <c r="G183" s="539"/>
      <c r="H183" s="539"/>
      <c r="I183" s="539"/>
      <c r="J183" s="539"/>
      <c r="K183" s="539"/>
    </row>
    <row r="184" spans="1:11" ht="13.5" customHeight="1" x14ac:dyDescent="0.15">
      <c r="A184" s="63"/>
      <c r="B184" s="539"/>
      <c r="C184" s="539"/>
      <c r="D184" s="539"/>
      <c r="E184" s="539"/>
      <c r="F184" s="539"/>
      <c r="G184" s="539"/>
      <c r="H184" s="539"/>
      <c r="I184" s="539"/>
      <c r="J184" s="539"/>
      <c r="K184" s="539"/>
    </row>
    <row r="185" spans="1:11" ht="13.5" customHeight="1" x14ac:dyDescent="0.15">
      <c r="A185" s="63"/>
      <c r="B185" s="539"/>
      <c r="C185" s="539"/>
      <c r="D185" s="539"/>
      <c r="E185" s="539"/>
      <c r="F185" s="539"/>
      <c r="G185" s="539"/>
      <c r="H185" s="539"/>
      <c r="I185" s="539"/>
      <c r="J185" s="539"/>
      <c r="K185" s="539"/>
    </row>
    <row r="186" spans="1:11" ht="13.5" customHeight="1" x14ac:dyDescent="0.15">
      <c r="A186" s="63"/>
      <c r="B186" s="539"/>
      <c r="C186" s="539"/>
      <c r="D186" s="539"/>
      <c r="E186" s="539"/>
      <c r="F186" s="539"/>
      <c r="G186" s="539"/>
      <c r="H186" s="539"/>
      <c r="I186" s="539"/>
      <c r="J186" s="539"/>
      <c r="K186" s="539"/>
    </row>
    <row r="187" spans="1:11" ht="174.95" customHeight="1" x14ac:dyDescent="0.15">
      <c r="A187" s="63"/>
      <c r="B187" s="539"/>
      <c r="C187" s="539"/>
      <c r="D187" s="539"/>
      <c r="E187" s="539"/>
      <c r="F187" s="539"/>
      <c r="G187" s="539"/>
      <c r="H187" s="539"/>
      <c r="I187" s="539"/>
      <c r="J187" s="539"/>
      <c r="K187" s="539"/>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9" customWidth="1"/>
    <col min="2" max="2" width="20" style="169" customWidth="1"/>
    <col min="3" max="3" width="15.625" style="169" customWidth="1"/>
    <col min="4" max="4" width="12.625" style="169" bestFit="1" customWidth="1"/>
    <col min="5" max="9" width="18.625" style="169" customWidth="1"/>
    <col min="10" max="10" width="19.625" style="169"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61" t="s">
        <v>435</v>
      </c>
    </row>
    <row r="2" spans="1:10" x14ac:dyDescent="0.15">
      <c r="A2" s="661" t="s">
        <v>5</v>
      </c>
      <c r="B2" s="661"/>
      <c r="C2" s="661"/>
      <c r="D2" s="661"/>
      <c r="E2" s="661"/>
      <c r="F2" s="661"/>
      <c r="G2" s="661"/>
      <c r="H2" s="661"/>
      <c r="I2" s="661"/>
      <c r="J2" s="251" t="s">
        <v>652</v>
      </c>
    </row>
    <row r="3" spans="1:10" ht="14.25" thickBot="1" x14ac:dyDescent="0.2">
      <c r="A3" s="262" t="s">
        <v>702</v>
      </c>
      <c r="B3" s="262"/>
      <c r="C3" s="262"/>
      <c r="D3" s="178"/>
      <c r="E3" s="138"/>
      <c r="F3" s="185"/>
      <c r="G3" s="138" t="s">
        <v>644</v>
      </c>
      <c r="H3" s="243" t="s">
        <v>647</v>
      </c>
      <c r="I3" s="185">
        <v>1</v>
      </c>
      <c r="J3" s="178" t="s">
        <v>31</v>
      </c>
    </row>
    <row r="4" spans="1:10" ht="13.5" customHeight="1" x14ac:dyDescent="0.15">
      <c r="A4" s="662" t="s">
        <v>437</v>
      </c>
      <c r="B4" s="665" t="s">
        <v>591</v>
      </c>
      <c r="C4" s="666"/>
      <c r="D4" s="671" t="s">
        <v>740</v>
      </c>
      <c r="E4" s="674" t="s">
        <v>39</v>
      </c>
      <c r="F4" s="675"/>
      <c r="G4" s="676"/>
      <c r="H4" s="665" t="s">
        <v>42</v>
      </c>
      <c r="I4" s="666"/>
      <c r="J4" s="677"/>
    </row>
    <row r="5" spans="1:10" ht="13.5" customHeight="1" x14ac:dyDescent="0.15">
      <c r="A5" s="663"/>
      <c r="B5" s="667"/>
      <c r="C5" s="668"/>
      <c r="D5" s="672"/>
      <c r="E5" s="655" t="s">
        <v>688</v>
      </c>
      <c r="F5" s="657" t="s">
        <v>700</v>
      </c>
      <c r="G5" s="678" t="s">
        <v>701</v>
      </c>
      <c r="H5" s="655" t="s">
        <v>688</v>
      </c>
      <c r="I5" s="657" t="s">
        <v>700</v>
      </c>
      <c r="J5" s="659" t="s">
        <v>701</v>
      </c>
    </row>
    <row r="6" spans="1:10" ht="14.25" thickBot="1" x14ac:dyDescent="0.2">
      <c r="A6" s="664"/>
      <c r="B6" s="669"/>
      <c r="C6" s="670"/>
      <c r="D6" s="673"/>
      <c r="E6" s="656"/>
      <c r="F6" s="658"/>
      <c r="G6" s="679"/>
      <c r="H6" s="656"/>
      <c r="I6" s="658"/>
      <c r="J6" s="660"/>
    </row>
    <row r="7" spans="1:10" ht="27" customHeight="1" x14ac:dyDescent="0.15">
      <c r="A7" s="49" t="s">
        <v>438</v>
      </c>
      <c r="B7" s="634" t="s">
        <v>717</v>
      </c>
      <c r="C7" s="635"/>
      <c r="D7" s="78">
        <v>10</v>
      </c>
      <c r="E7" s="298"/>
      <c r="F7" s="314"/>
      <c r="G7" s="329" t="s">
        <v>641</v>
      </c>
      <c r="H7" s="346"/>
      <c r="I7" s="314"/>
      <c r="J7" s="359" t="s">
        <v>641</v>
      </c>
    </row>
    <row r="8" spans="1:10" ht="13.5" customHeight="1" x14ac:dyDescent="0.15">
      <c r="A8" s="263" t="s">
        <v>44</v>
      </c>
      <c r="B8" s="272" t="s">
        <v>718</v>
      </c>
      <c r="C8" s="283"/>
      <c r="D8" s="289">
        <v>20</v>
      </c>
      <c r="E8" s="299"/>
      <c r="F8" s="315"/>
      <c r="G8" s="330"/>
      <c r="H8" s="347"/>
      <c r="I8" s="315"/>
      <c r="J8" s="360"/>
    </row>
    <row r="9" spans="1:10" ht="13.5" customHeight="1" x14ac:dyDescent="0.15">
      <c r="A9" s="175" t="s">
        <v>662</v>
      </c>
      <c r="B9" s="649" t="s">
        <v>719</v>
      </c>
      <c r="C9" s="650"/>
      <c r="D9" s="79">
        <v>40</v>
      </c>
      <c r="E9" s="298"/>
      <c r="F9" s="314"/>
      <c r="G9" s="331" t="s">
        <v>641</v>
      </c>
      <c r="H9" s="346"/>
      <c r="I9" s="314"/>
      <c r="J9" s="359" t="s">
        <v>641</v>
      </c>
    </row>
    <row r="10" spans="1:10" ht="13.5" customHeight="1" x14ac:dyDescent="0.15">
      <c r="A10" s="264" t="s">
        <v>445</v>
      </c>
      <c r="B10" s="273" t="s">
        <v>720</v>
      </c>
      <c r="C10" s="284"/>
      <c r="D10" s="290">
        <v>50</v>
      </c>
      <c r="E10" s="300"/>
      <c r="F10" s="316"/>
      <c r="G10" s="332"/>
      <c r="H10" s="348"/>
      <c r="I10" s="316"/>
      <c r="J10" s="361"/>
    </row>
    <row r="11" spans="1:10" ht="27" customHeight="1" x14ac:dyDescent="0.15">
      <c r="A11" s="265" t="s">
        <v>703</v>
      </c>
      <c r="B11" s="636" t="s">
        <v>721</v>
      </c>
      <c r="C11" s="637"/>
      <c r="D11" s="291">
        <v>50</v>
      </c>
      <c r="E11" s="301"/>
      <c r="F11" s="317"/>
      <c r="G11" s="330"/>
      <c r="H11" s="349"/>
      <c r="I11" s="317"/>
      <c r="J11" s="362"/>
    </row>
    <row r="12" spans="1:10" ht="13.5" customHeight="1" x14ac:dyDescent="0.15">
      <c r="A12" s="266" t="s">
        <v>446</v>
      </c>
      <c r="B12" s="619" t="s">
        <v>722</v>
      </c>
      <c r="C12" s="638"/>
      <c r="D12" s="289">
        <v>50</v>
      </c>
      <c r="E12" s="299"/>
      <c r="F12" s="315"/>
      <c r="G12" s="333"/>
      <c r="H12" s="347"/>
      <c r="I12" s="315"/>
      <c r="J12" s="360"/>
    </row>
    <row r="13" spans="1:10" ht="13.5" customHeight="1" x14ac:dyDescent="0.15">
      <c r="A13" s="38" t="s">
        <v>663</v>
      </c>
      <c r="B13" s="651" t="s">
        <v>723</v>
      </c>
      <c r="C13" s="652"/>
      <c r="D13" s="292">
        <v>100</v>
      </c>
      <c r="E13" s="302"/>
      <c r="F13" s="318"/>
      <c r="G13" s="334" t="s">
        <v>641</v>
      </c>
      <c r="H13" s="350"/>
      <c r="I13" s="318"/>
      <c r="J13" s="363" t="s">
        <v>641</v>
      </c>
    </row>
    <row r="14" spans="1:10" ht="13.5" customHeight="1" x14ac:dyDescent="0.15">
      <c r="A14" s="267" t="s">
        <v>448</v>
      </c>
      <c r="B14" s="274" t="s">
        <v>724</v>
      </c>
      <c r="C14" s="285"/>
      <c r="D14" s="293">
        <v>100</v>
      </c>
      <c r="E14" s="303"/>
      <c r="F14" s="319"/>
      <c r="G14" s="335"/>
      <c r="H14" s="351"/>
      <c r="I14" s="319"/>
      <c r="J14" s="364"/>
    </row>
    <row r="15" spans="1:10" ht="13.5" customHeight="1" x14ac:dyDescent="0.15">
      <c r="A15" s="267" t="s">
        <v>449</v>
      </c>
      <c r="B15" s="274" t="s">
        <v>725</v>
      </c>
      <c r="C15" s="285"/>
      <c r="D15" s="293">
        <v>100</v>
      </c>
      <c r="E15" s="303"/>
      <c r="F15" s="319"/>
      <c r="G15" s="335"/>
      <c r="H15" s="351"/>
      <c r="I15" s="319"/>
      <c r="J15" s="364"/>
    </row>
    <row r="16" spans="1:10" ht="13.5" customHeight="1" x14ac:dyDescent="0.15">
      <c r="A16" s="267" t="s">
        <v>450</v>
      </c>
      <c r="B16" s="274" t="s">
        <v>726</v>
      </c>
      <c r="C16" s="285"/>
      <c r="D16" s="293">
        <v>100</v>
      </c>
      <c r="E16" s="303"/>
      <c r="F16" s="319"/>
      <c r="G16" s="335"/>
      <c r="H16" s="351"/>
      <c r="I16" s="319"/>
      <c r="J16" s="364"/>
    </row>
    <row r="17" spans="1:10" ht="27" customHeight="1" x14ac:dyDescent="0.15">
      <c r="A17" s="267" t="s">
        <v>704</v>
      </c>
      <c r="B17" s="653" t="s">
        <v>721</v>
      </c>
      <c r="C17" s="654"/>
      <c r="D17" s="293">
        <v>100</v>
      </c>
      <c r="E17" s="303"/>
      <c r="F17" s="319"/>
      <c r="G17" s="335"/>
      <c r="H17" s="351"/>
      <c r="I17" s="319"/>
      <c r="J17" s="364"/>
    </row>
    <row r="18" spans="1:10" ht="13.5" customHeight="1" x14ac:dyDescent="0.15">
      <c r="A18" s="45" t="s">
        <v>705</v>
      </c>
      <c r="B18" s="639" t="s">
        <v>727</v>
      </c>
      <c r="C18" s="640"/>
      <c r="D18" s="86">
        <v>100</v>
      </c>
      <c r="E18" s="245"/>
      <c r="F18" s="201"/>
      <c r="G18" s="336" t="s">
        <v>641</v>
      </c>
      <c r="H18" s="352"/>
      <c r="I18" s="325"/>
      <c r="J18" s="365" t="s">
        <v>641</v>
      </c>
    </row>
    <row r="19" spans="1:10" ht="40.5" customHeight="1" x14ac:dyDescent="0.15">
      <c r="A19" s="268" t="s">
        <v>664</v>
      </c>
      <c r="B19" s="641" t="s">
        <v>728</v>
      </c>
      <c r="C19" s="642"/>
      <c r="D19" s="92">
        <v>100</v>
      </c>
      <c r="E19" s="298"/>
      <c r="F19" s="314"/>
      <c r="G19" s="329" t="s">
        <v>641</v>
      </c>
      <c r="H19" s="346"/>
      <c r="I19" s="314"/>
      <c r="J19" s="359" t="s">
        <v>641</v>
      </c>
    </row>
    <row r="20" spans="1:10" ht="33" customHeight="1" x14ac:dyDescent="0.15">
      <c r="A20" s="55" t="s">
        <v>706</v>
      </c>
      <c r="B20" s="643" t="s">
        <v>729</v>
      </c>
      <c r="C20" s="644"/>
      <c r="D20" s="79">
        <v>100</v>
      </c>
      <c r="E20" s="298"/>
      <c r="F20" s="314"/>
      <c r="G20" s="329" t="s">
        <v>641</v>
      </c>
      <c r="H20" s="346"/>
      <c r="I20" s="314"/>
      <c r="J20" s="359" t="s">
        <v>641</v>
      </c>
    </row>
    <row r="21" spans="1:10" ht="27" customHeight="1" x14ac:dyDescent="0.15">
      <c r="A21" s="269" t="s">
        <v>425</v>
      </c>
      <c r="B21" s="645" t="s">
        <v>730</v>
      </c>
      <c r="C21" s="646"/>
      <c r="D21" s="294">
        <v>100</v>
      </c>
      <c r="E21" s="304"/>
      <c r="F21" s="320"/>
      <c r="G21" s="337"/>
      <c r="H21" s="353"/>
      <c r="I21" s="320"/>
      <c r="J21" s="366"/>
    </row>
    <row r="22" spans="1:10" ht="27" customHeight="1" x14ac:dyDescent="0.15">
      <c r="A22" s="175" t="s">
        <v>707</v>
      </c>
      <c r="B22" s="643" t="s">
        <v>731</v>
      </c>
      <c r="C22" s="644"/>
      <c r="D22" s="79">
        <v>100</v>
      </c>
      <c r="E22" s="305"/>
      <c r="F22" s="321"/>
      <c r="G22" s="331" t="s">
        <v>641</v>
      </c>
      <c r="H22" s="354"/>
      <c r="I22" s="321"/>
      <c r="J22" s="367" t="s">
        <v>641</v>
      </c>
    </row>
    <row r="23" spans="1:10" ht="13.5" customHeight="1" x14ac:dyDescent="0.15">
      <c r="A23" s="41" t="s">
        <v>708</v>
      </c>
      <c r="B23" s="275" t="s">
        <v>732</v>
      </c>
      <c r="C23" s="286"/>
      <c r="D23" s="87" t="s">
        <v>741</v>
      </c>
      <c r="E23" s="306">
        <f t="shared" ref="E23:J23" si="0">IF(COUNT(E24:E30)&gt;0,SUM(E24:E30),"")</f>
        <v>0</v>
      </c>
      <c r="F23" s="322">
        <f t="shared" si="0"/>
        <v>56090</v>
      </c>
      <c r="G23" s="338">
        <f t="shared" si="0"/>
        <v>1E-4</v>
      </c>
      <c r="H23" s="306">
        <f t="shared" si="0"/>
        <v>0</v>
      </c>
      <c r="I23" s="322">
        <f t="shared" si="0"/>
        <v>56090</v>
      </c>
      <c r="J23" s="368">
        <f t="shared" si="0"/>
        <v>1E-4</v>
      </c>
    </row>
    <row r="24" spans="1:10" ht="13.5" customHeight="1" x14ac:dyDescent="0.15">
      <c r="A24" s="39" t="s">
        <v>471</v>
      </c>
      <c r="B24" s="276" t="s">
        <v>666</v>
      </c>
      <c r="C24" s="287"/>
      <c r="D24" s="85" t="s">
        <v>741</v>
      </c>
      <c r="E24" s="307"/>
      <c r="F24" s="323"/>
      <c r="G24" s="339" t="s">
        <v>641</v>
      </c>
      <c r="H24" s="307"/>
      <c r="I24" s="323"/>
      <c r="J24" s="369" t="s">
        <v>641</v>
      </c>
    </row>
    <row r="25" spans="1:10" ht="13.5" customHeight="1" x14ac:dyDescent="0.15">
      <c r="A25" s="39" t="s">
        <v>472</v>
      </c>
      <c r="B25" s="276" t="s">
        <v>675</v>
      </c>
      <c r="C25" s="287"/>
      <c r="D25" s="85" t="s">
        <v>741</v>
      </c>
      <c r="E25" s="307">
        <v>0</v>
      </c>
      <c r="F25" s="323">
        <v>56090</v>
      </c>
      <c r="G25" s="339">
        <v>1E-4</v>
      </c>
      <c r="H25" s="307">
        <v>0</v>
      </c>
      <c r="I25" s="323">
        <v>56090</v>
      </c>
      <c r="J25" s="369">
        <v>1E-4</v>
      </c>
    </row>
    <row r="26" spans="1:10" ht="13.5" customHeight="1" x14ac:dyDescent="0.15">
      <c r="A26" s="270" t="s">
        <v>473</v>
      </c>
      <c r="B26" s="277" t="s">
        <v>681</v>
      </c>
      <c r="C26" s="287"/>
      <c r="D26" s="93" t="s">
        <v>741</v>
      </c>
      <c r="E26" s="308"/>
      <c r="F26" s="323"/>
      <c r="G26" s="340" t="s">
        <v>641</v>
      </c>
      <c r="H26" s="307"/>
      <c r="I26" s="323"/>
      <c r="J26" s="370" t="s">
        <v>641</v>
      </c>
    </row>
    <row r="27" spans="1:10" ht="13.5" customHeight="1" x14ac:dyDescent="0.15">
      <c r="A27" s="39" t="s">
        <v>474</v>
      </c>
      <c r="B27" s="276" t="s">
        <v>682</v>
      </c>
      <c r="C27" s="286"/>
      <c r="D27" s="85" t="s">
        <v>741</v>
      </c>
      <c r="E27" s="309"/>
      <c r="F27" s="324"/>
      <c r="G27" s="339" t="s">
        <v>641</v>
      </c>
      <c r="H27" s="308"/>
      <c r="I27" s="324"/>
      <c r="J27" s="369" t="s">
        <v>641</v>
      </c>
    </row>
    <row r="28" spans="1:10" ht="13.5" customHeight="1" x14ac:dyDescent="0.15">
      <c r="A28" s="39" t="s">
        <v>475</v>
      </c>
      <c r="B28" s="276" t="s">
        <v>683</v>
      </c>
      <c r="C28" s="287"/>
      <c r="D28" s="85" t="s">
        <v>741</v>
      </c>
      <c r="E28" s="308"/>
      <c r="F28" s="324"/>
      <c r="G28" s="339" t="s">
        <v>641</v>
      </c>
      <c r="H28" s="308"/>
      <c r="I28" s="324"/>
      <c r="J28" s="369" t="s">
        <v>641</v>
      </c>
    </row>
    <row r="29" spans="1:10" ht="13.5" customHeight="1" x14ac:dyDescent="0.15">
      <c r="A29" s="39" t="s">
        <v>476</v>
      </c>
      <c r="B29" s="276" t="s">
        <v>684</v>
      </c>
      <c r="C29" s="287"/>
      <c r="D29" s="85" t="s">
        <v>741</v>
      </c>
      <c r="E29" s="308"/>
      <c r="F29" s="324"/>
      <c r="G29" s="339" t="s">
        <v>641</v>
      </c>
      <c r="H29" s="308"/>
      <c r="I29" s="324"/>
      <c r="J29" s="369" t="s">
        <v>641</v>
      </c>
    </row>
    <row r="30" spans="1:10" ht="27" customHeight="1" x14ac:dyDescent="0.15">
      <c r="A30" s="39" t="s">
        <v>477</v>
      </c>
      <c r="B30" s="647" t="s">
        <v>685</v>
      </c>
      <c r="C30" s="648"/>
      <c r="D30" s="93" t="s">
        <v>741</v>
      </c>
      <c r="E30" s="308"/>
      <c r="F30" s="325"/>
      <c r="G30" s="336" t="s">
        <v>641</v>
      </c>
      <c r="H30" s="308"/>
      <c r="I30" s="325"/>
      <c r="J30" s="371" t="s">
        <v>641</v>
      </c>
    </row>
    <row r="31" spans="1:10" ht="13.5" customHeight="1" x14ac:dyDescent="0.15">
      <c r="A31" s="631" t="s">
        <v>709</v>
      </c>
      <c r="B31" s="632"/>
      <c r="C31" s="633"/>
      <c r="D31" s="289" t="s">
        <v>741</v>
      </c>
      <c r="E31" s="299"/>
      <c r="F31" s="315"/>
      <c r="G31" s="333"/>
      <c r="H31" s="347"/>
      <c r="I31" s="315"/>
      <c r="J31" s="360"/>
    </row>
    <row r="32" spans="1:10" ht="13.5" customHeight="1" x14ac:dyDescent="0.15">
      <c r="A32" s="34" t="s">
        <v>710</v>
      </c>
      <c r="B32" s="278" t="s">
        <v>733</v>
      </c>
      <c r="C32" s="288"/>
      <c r="D32" s="295" t="s">
        <v>741</v>
      </c>
      <c r="E32" s="310" t="s">
        <v>641</v>
      </c>
      <c r="F32" s="326" t="s">
        <v>641</v>
      </c>
      <c r="G32" s="341" t="s">
        <v>641</v>
      </c>
      <c r="H32" s="355" t="s">
        <v>641</v>
      </c>
      <c r="I32" s="326" t="s">
        <v>641</v>
      </c>
      <c r="J32" s="372" t="s">
        <v>641</v>
      </c>
    </row>
    <row r="33" spans="1:10" ht="13.5" customHeight="1" x14ac:dyDescent="0.15">
      <c r="A33" s="34" t="s">
        <v>711</v>
      </c>
      <c r="B33" s="278" t="s">
        <v>734</v>
      </c>
      <c r="C33" s="288"/>
      <c r="D33" s="295" t="s">
        <v>741</v>
      </c>
      <c r="E33" s="310" t="s">
        <v>641</v>
      </c>
      <c r="F33" s="326" t="s">
        <v>641</v>
      </c>
      <c r="G33" s="341" t="s">
        <v>641</v>
      </c>
      <c r="H33" s="355" t="s">
        <v>641</v>
      </c>
      <c r="I33" s="326" t="s">
        <v>641</v>
      </c>
      <c r="J33" s="372" t="s">
        <v>641</v>
      </c>
    </row>
    <row r="34" spans="1:10" ht="27" customHeight="1" x14ac:dyDescent="0.15">
      <c r="A34" s="266" t="s">
        <v>712</v>
      </c>
      <c r="B34" s="619" t="s">
        <v>735</v>
      </c>
      <c r="C34" s="620"/>
      <c r="D34" s="289" t="s">
        <v>742</v>
      </c>
      <c r="E34" s="299" t="s">
        <v>641</v>
      </c>
      <c r="F34" s="315" t="s">
        <v>641</v>
      </c>
      <c r="G34" s="342"/>
      <c r="H34" s="347" t="s">
        <v>641</v>
      </c>
      <c r="I34" s="315" t="s">
        <v>641</v>
      </c>
      <c r="J34" s="360"/>
    </row>
    <row r="35" spans="1:10" ht="13.5" customHeight="1" thickBot="1" x14ac:dyDescent="0.2">
      <c r="A35" s="269" t="s">
        <v>713</v>
      </c>
      <c r="B35" s="621" t="s">
        <v>736</v>
      </c>
      <c r="C35" s="622"/>
      <c r="D35" s="294">
        <v>100</v>
      </c>
      <c r="E35" s="311" t="s">
        <v>641</v>
      </c>
      <c r="F35" s="327" t="s">
        <v>641</v>
      </c>
      <c r="G35" s="343"/>
      <c r="H35" s="356" t="s">
        <v>641</v>
      </c>
      <c r="I35" s="327" t="s">
        <v>641</v>
      </c>
      <c r="J35" s="373"/>
    </row>
    <row r="36" spans="1:10" ht="13.5" customHeight="1" thickBot="1" x14ac:dyDescent="0.2">
      <c r="A36" s="543" t="s">
        <v>714</v>
      </c>
      <c r="B36" s="544"/>
      <c r="C36" s="544"/>
      <c r="D36" s="545"/>
      <c r="E36" s="312"/>
      <c r="F36" s="328">
        <v>56090</v>
      </c>
      <c r="G36" s="344">
        <v>1E-4</v>
      </c>
      <c r="H36" s="357"/>
      <c r="I36" s="328">
        <v>56090</v>
      </c>
      <c r="J36" s="374">
        <v>1E-4</v>
      </c>
    </row>
    <row r="37" spans="1:10" ht="13.5" customHeight="1" thickBot="1" x14ac:dyDescent="0.2">
      <c r="A37" s="543" t="s">
        <v>715</v>
      </c>
      <c r="B37" s="544"/>
      <c r="C37" s="544"/>
      <c r="D37" s="545"/>
      <c r="E37" s="312"/>
      <c r="F37" s="328">
        <f t="array" ref="F37">IF(COUNT(F7,F9,F13,F19:F20,F22:F23,F32:F33)&gt;0,SUM(F7,F9,F13,F19:F20,F22:F23,F32:F33),"")</f>
        <v>56090</v>
      </c>
      <c r="G37" s="344">
        <v>1.1075675203441286E-4</v>
      </c>
      <c r="H37" s="357"/>
      <c r="I37" s="328">
        <f t="array" ref="I37">IF(COUNT(I7,I9,I13,I19:I20,I22:I23,I32:I33)&gt;0,SUM(I7,I9,I13,I19:I20,I22:I23,I32:I33),"")</f>
        <v>56090</v>
      </c>
      <c r="J37" s="375">
        <v>1.1075675203441286E-4</v>
      </c>
    </row>
    <row r="38" spans="1:10" ht="13.5" customHeight="1" x14ac:dyDescent="0.15">
      <c r="B38" s="279"/>
      <c r="C38" s="279"/>
    </row>
    <row r="39" spans="1:10" ht="13.5" customHeight="1" x14ac:dyDescent="0.15">
      <c r="B39" s="279"/>
      <c r="H39" s="358"/>
    </row>
    <row r="40" spans="1:10" ht="42" customHeight="1" x14ac:dyDescent="0.15">
      <c r="A40" s="539" t="s">
        <v>716</v>
      </c>
      <c r="B40" s="539"/>
      <c r="C40" s="539"/>
      <c r="D40" s="539"/>
      <c r="E40" s="539"/>
      <c r="F40" s="539"/>
      <c r="G40" s="539"/>
      <c r="H40" s="539"/>
      <c r="I40" s="539"/>
      <c r="J40" s="539"/>
    </row>
    <row r="41" spans="1:10" ht="42" customHeight="1" x14ac:dyDescent="0.15">
      <c r="A41" s="539"/>
      <c r="B41" s="539"/>
      <c r="C41" s="539"/>
      <c r="D41" s="539"/>
      <c r="E41" s="539"/>
      <c r="F41" s="539"/>
      <c r="G41" s="539"/>
      <c r="H41" s="539"/>
      <c r="I41" s="539"/>
      <c r="J41" s="539"/>
    </row>
    <row r="42" spans="1:10" ht="42" customHeight="1" x14ac:dyDescent="0.15">
      <c r="A42" s="539"/>
      <c r="B42" s="539"/>
      <c r="C42" s="539"/>
      <c r="D42" s="539"/>
      <c r="E42" s="539"/>
      <c r="F42" s="539"/>
      <c r="G42" s="539"/>
      <c r="H42" s="539"/>
      <c r="I42" s="539"/>
      <c r="J42" s="539"/>
    </row>
    <row r="43" spans="1:10" ht="13.5" customHeight="1" x14ac:dyDescent="0.15">
      <c r="A43" s="271"/>
      <c r="B43" s="617"/>
      <c r="C43" s="617"/>
      <c r="D43" s="617"/>
      <c r="E43" s="617"/>
      <c r="F43" s="617"/>
      <c r="G43" s="617"/>
      <c r="H43" s="617"/>
      <c r="I43" s="618"/>
    </row>
    <row r="44" spans="1:10" ht="13.5" customHeight="1" x14ac:dyDescent="0.15">
      <c r="A44" s="271"/>
      <c r="B44" s="279"/>
      <c r="C44" s="279"/>
      <c r="D44" s="279"/>
      <c r="E44" s="279"/>
      <c r="F44" s="279"/>
      <c r="G44" s="279"/>
      <c r="H44" s="279"/>
    </row>
    <row r="45" spans="1:10" ht="13.5" customHeight="1" x14ac:dyDescent="0.15">
      <c r="B45" s="627" t="s">
        <v>737</v>
      </c>
      <c r="C45" s="627"/>
      <c r="D45" s="628"/>
      <c r="E45" s="629"/>
      <c r="F45" s="630"/>
    </row>
    <row r="46" spans="1:10" ht="13.5" customHeight="1" x14ac:dyDescent="0.15">
      <c r="B46" s="280"/>
      <c r="C46" s="280"/>
      <c r="D46" s="296"/>
      <c r="E46" s="313"/>
      <c r="F46" s="313"/>
    </row>
    <row r="47" spans="1:10" ht="13.5" customHeight="1" x14ac:dyDescent="0.15">
      <c r="B47" s="623" t="s">
        <v>738</v>
      </c>
      <c r="C47" s="623"/>
      <c r="D47" s="624"/>
      <c r="E47" s="629">
        <f>IF((I37="")*(表1!J171=""),"",IFERROR(VALUE(I37),0)+IFERROR(VALUE(表1!J171),0))</f>
        <v>29323687</v>
      </c>
      <c r="F47" s="630"/>
    </row>
    <row r="48" spans="1:10" x14ac:dyDescent="0.15">
      <c r="B48" s="281"/>
      <c r="C48" s="281"/>
      <c r="E48" s="281"/>
      <c r="F48" s="281"/>
      <c r="G48" s="345"/>
    </row>
    <row r="49" spans="1:10" ht="13.5" customHeight="1" x14ac:dyDescent="0.15">
      <c r="B49" s="623" t="s">
        <v>739</v>
      </c>
      <c r="C49" s="623"/>
      <c r="D49" s="624"/>
      <c r="E49" s="625">
        <v>5.7903304150360775E-2</v>
      </c>
      <c r="F49" s="626"/>
    </row>
    <row r="50" spans="1:10" ht="13.5" customHeight="1" x14ac:dyDescent="0.15">
      <c r="B50" s="282"/>
      <c r="C50" s="282"/>
      <c r="D50" s="297"/>
      <c r="E50" s="297"/>
      <c r="G50" s="279"/>
    </row>
    <row r="51" spans="1:10" ht="13.5" customHeight="1" x14ac:dyDescent="0.15">
      <c r="B51" s="279"/>
      <c r="C51" s="279"/>
      <c r="D51" s="279"/>
      <c r="E51" s="279"/>
      <c r="F51" s="279"/>
      <c r="G51" s="279"/>
    </row>
    <row r="52" spans="1:10" ht="195.95" customHeight="1" x14ac:dyDescent="0.15">
      <c r="A52" s="539"/>
      <c r="B52" s="539"/>
      <c r="C52" s="539"/>
      <c r="D52" s="539"/>
      <c r="E52" s="539"/>
      <c r="F52" s="539"/>
      <c r="G52" s="539"/>
      <c r="H52" s="539"/>
      <c r="I52" s="539"/>
      <c r="J52" s="539"/>
    </row>
    <row r="53" spans="1:10" ht="385.5" customHeight="1" x14ac:dyDescent="0.15">
      <c r="A53" s="539"/>
      <c r="B53" s="539"/>
      <c r="C53" s="539"/>
      <c r="D53" s="539"/>
      <c r="E53" s="539"/>
      <c r="F53" s="539"/>
      <c r="G53" s="539"/>
      <c r="H53" s="539"/>
      <c r="I53" s="539"/>
      <c r="J53" s="539"/>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8" customWidth="1"/>
    <col min="2" max="2" width="36.375" style="178" customWidth="1"/>
    <col min="3" max="5" width="14.625" style="178" customWidth="1"/>
    <col min="6" max="7" width="21.625" style="178" customWidth="1"/>
    <col min="8" max="8" width="14.625" style="178" customWidth="1"/>
    <col min="9" max="9" width="18.25" style="178" customWidth="1"/>
    <col min="10" max="10" width="19.625" style="178" customWidth="1"/>
    <col min="11" max="11" width="2" style="178" customWidth="1"/>
    <col min="12" max="16375" width="9" style="178" customWidth="1"/>
  </cols>
  <sheetData>
    <row r="1" spans="1:11" x14ac:dyDescent="0.15">
      <c r="A1" s="171" t="s">
        <v>435</v>
      </c>
      <c r="K1"/>
    </row>
    <row r="2" spans="1:11" x14ac:dyDescent="0.15">
      <c r="A2" s="661" t="s">
        <v>5</v>
      </c>
      <c r="B2" s="661"/>
      <c r="C2" s="661"/>
      <c r="D2" s="661"/>
      <c r="E2" s="661"/>
      <c r="F2" s="661"/>
      <c r="G2" s="661"/>
      <c r="H2" s="661"/>
      <c r="I2" s="661"/>
      <c r="J2" s="251" t="s">
        <v>652</v>
      </c>
    </row>
    <row r="3" spans="1:11" ht="14.25" thickBot="1" x14ac:dyDescent="0.2">
      <c r="A3" s="172" t="s">
        <v>654</v>
      </c>
      <c r="B3" s="172"/>
      <c r="C3" s="138"/>
      <c r="E3" s="208"/>
      <c r="F3" s="206"/>
      <c r="G3" s="138" t="s">
        <v>644</v>
      </c>
      <c r="H3" s="243" t="s">
        <v>647</v>
      </c>
      <c r="I3" s="185">
        <v>1</v>
      </c>
      <c r="J3" s="178" t="s">
        <v>31</v>
      </c>
      <c r="K3" s="17"/>
    </row>
    <row r="4" spans="1:11" ht="27" customHeight="1" x14ac:dyDescent="0.15">
      <c r="A4" s="696" t="s">
        <v>437</v>
      </c>
      <c r="B4" s="698" t="s">
        <v>591</v>
      </c>
      <c r="C4" s="700" t="s">
        <v>688</v>
      </c>
      <c r="D4" s="701"/>
      <c r="E4" s="702"/>
      <c r="F4" s="700" t="s">
        <v>688</v>
      </c>
      <c r="G4" s="702"/>
      <c r="H4" s="698" t="s">
        <v>699</v>
      </c>
      <c r="I4" s="698" t="s">
        <v>700</v>
      </c>
      <c r="J4" s="687" t="s">
        <v>701</v>
      </c>
    </row>
    <row r="5" spans="1:11" ht="38.25" customHeight="1" thickBot="1" x14ac:dyDescent="0.2">
      <c r="A5" s="697"/>
      <c r="B5" s="699"/>
      <c r="C5" s="186" t="s">
        <v>689</v>
      </c>
      <c r="D5" s="196" t="s">
        <v>690</v>
      </c>
      <c r="E5" s="209" t="s">
        <v>693</v>
      </c>
      <c r="F5" s="222" t="s">
        <v>696</v>
      </c>
      <c r="G5" s="222" t="s">
        <v>697</v>
      </c>
      <c r="H5" s="699"/>
      <c r="I5" s="699"/>
      <c r="J5" s="688"/>
    </row>
    <row r="6" spans="1:11" ht="15.95" customHeight="1" x14ac:dyDescent="0.15">
      <c r="A6" s="41" t="s">
        <v>438</v>
      </c>
      <c r="B6" s="179" t="s">
        <v>666</v>
      </c>
      <c r="C6" s="187"/>
      <c r="D6" s="197"/>
      <c r="E6" s="210"/>
      <c r="F6" s="223"/>
      <c r="G6" s="210"/>
      <c r="H6" s="244"/>
      <c r="I6" s="247"/>
      <c r="J6" s="252"/>
    </row>
    <row r="7" spans="1:11" ht="15.95" customHeight="1" x14ac:dyDescent="0.15">
      <c r="A7" s="39" t="s">
        <v>655</v>
      </c>
      <c r="B7" s="180" t="s">
        <v>667</v>
      </c>
      <c r="C7" s="188" t="s">
        <v>641</v>
      </c>
      <c r="D7" s="198" t="s">
        <v>641</v>
      </c>
      <c r="E7" s="211"/>
      <c r="F7" s="224"/>
      <c r="G7" s="233"/>
      <c r="H7" s="188" t="s">
        <v>641</v>
      </c>
      <c r="I7" s="188" t="s">
        <v>641</v>
      </c>
      <c r="J7" s="253" t="s">
        <v>641</v>
      </c>
    </row>
    <row r="8" spans="1:11" ht="15.95" customHeight="1" x14ac:dyDescent="0.15">
      <c r="A8" s="39" t="s">
        <v>656</v>
      </c>
      <c r="B8" s="180" t="s">
        <v>668</v>
      </c>
      <c r="C8" s="188" t="s">
        <v>641</v>
      </c>
      <c r="D8" s="198" t="s">
        <v>641</v>
      </c>
      <c r="E8" s="211" t="s">
        <v>641</v>
      </c>
      <c r="F8" s="224"/>
      <c r="G8" s="233"/>
      <c r="H8" s="188" t="s">
        <v>641</v>
      </c>
      <c r="I8" s="188" t="s">
        <v>641</v>
      </c>
      <c r="J8" s="253" t="s">
        <v>641</v>
      </c>
    </row>
    <row r="9" spans="1:11" ht="15.95" customHeight="1" x14ac:dyDescent="0.15">
      <c r="A9" s="39" t="s">
        <v>657</v>
      </c>
      <c r="B9" s="180" t="s">
        <v>669</v>
      </c>
      <c r="C9" s="188" t="s">
        <v>641</v>
      </c>
      <c r="D9" s="198" t="s">
        <v>641</v>
      </c>
      <c r="E9" s="211" t="s">
        <v>641</v>
      </c>
      <c r="F9" s="224"/>
      <c r="G9" s="233"/>
      <c r="H9" s="188" t="s">
        <v>641</v>
      </c>
      <c r="I9" s="188" t="s">
        <v>641</v>
      </c>
      <c r="J9" s="253" t="s">
        <v>641</v>
      </c>
    </row>
    <row r="10" spans="1:11" ht="15.95" customHeight="1" x14ac:dyDescent="0.15">
      <c r="A10" s="39" t="s">
        <v>658</v>
      </c>
      <c r="B10" s="181" t="s">
        <v>670</v>
      </c>
      <c r="C10" s="188" t="s">
        <v>641</v>
      </c>
      <c r="D10" s="198"/>
      <c r="E10" s="211" t="s">
        <v>641</v>
      </c>
      <c r="F10" s="224"/>
      <c r="G10" s="233"/>
      <c r="H10" s="188" t="s">
        <v>641</v>
      </c>
      <c r="I10" s="188" t="s">
        <v>641</v>
      </c>
      <c r="J10" s="253" t="s">
        <v>641</v>
      </c>
    </row>
    <row r="11" spans="1:11" ht="15.95" customHeight="1" x14ac:dyDescent="0.15">
      <c r="A11" s="39" t="s">
        <v>659</v>
      </c>
      <c r="B11" s="181" t="s">
        <v>671</v>
      </c>
      <c r="C11" s="189" t="s">
        <v>641</v>
      </c>
      <c r="D11" s="199" t="s">
        <v>641</v>
      </c>
      <c r="E11" s="212" t="s">
        <v>641</v>
      </c>
      <c r="F11" s="225"/>
      <c r="G11" s="234"/>
      <c r="H11" s="189" t="s">
        <v>641</v>
      </c>
      <c r="I11" s="189" t="s">
        <v>641</v>
      </c>
      <c r="J11" s="254" t="s">
        <v>641</v>
      </c>
    </row>
    <row r="12" spans="1:11" ht="15.95" customHeight="1" x14ac:dyDescent="0.15">
      <c r="A12" s="39" t="s">
        <v>660</v>
      </c>
      <c r="B12" s="180" t="s">
        <v>672</v>
      </c>
      <c r="C12" s="190" t="s">
        <v>641</v>
      </c>
      <c r="D12" s="200" t="s">
        <v>641</v>
      </c>
      <c r="E12" s="213" t="s">
        <v>641</v>
      </c>
      <c r="F12" s="226"/>
      <c r="G12" s="235"/>
      <c r="H12" s="143" t="s">
        <v>641</v>
      </c>
      <c r="I12" s="143" t="s">
        <v>641</v>
      </c>
      <c r="J12" s="255"/>
    </row>
    <row r="13" spans="1:11" ht="15.95" customHeight="1" x14ac:dyDescent="0.15">
      <c r="A13" s="39" t="s">
        <v>661</v>
      </c>
      <c r="B13" s="180" t="s">
        <v>673</v>
      </c>
      <c r="C13" s="188" t="s">
        <v>641</v>
      </c>
      <c r="D13" s="198" t="s">
        <v>641</v>
      </c>
      <c r="E13" s="211" t="s">
        <v>641</v>
      </c>
      <c r="F13" s="224"/>
      <c r="G13" s="233"/>
      <c r="H13" s="188" t="s">
        <v>641</v>
      </c>
      <c r="I13" s="188" t="s">
        <v>641</v>
      </c>
      <c r="J13" s="253" t="s">
        <v>641</v>
      </c>
    </row>
    <row r="14" spans="1:11" ht="15.95" customHeight="1" x14ac:dyDescent="0.15">
      <c r="A14" s="173"/>
      <c r="B14" s="72" t="s">
        <v>674</v>
      </c>
      <c r="C14" s="191" t="str">
        <f t="shared" ref="C14:J14" si="0">IF(COUNT(C7:C13)&gt;0,SUM(C7:C13),"")</f>
        <v/>
      </c>
      <c r="D14" s="201" t="str">
        <f t="shared" si="0"/>
        <v/>
      </c>
      <c r="E14" s="214" t="str">
        <f t="shared" si="0"/>
        <v/>
      </c>
      <c r="F14" s="225" t="str">
        <f t="shared" si="0"/>
        <v/>
      </c>
      <c r="G14" s="234" t="str">
        <f t="shared" si="0"/>
        <v/>
      </c>
      <c r="H14" s="188" t="str">
        <f t="shared" si="0"/>
        <v/>
      </c>
      <c r="I14" s="188" t="str">
        <f t="shared" si="0"/>
        <v/>
      </c>
      <c r="J14" s="256" t="str">
        <f t="shared" si="0"/>
        <v/>
      </c>
    </row>
    <row r="15" spans="1:11" ht="15.95" customHeight="1" x14ac:dyDescent="0.15">
      <c r="A15" s="38" t="s">
        <v>44</v>
      </c>
      <c r="B15" s="182" t="s">
        <v>675</v>
      </c>
      <c r="C15" s="192"/>
      <c r="D15" s="202"/>
      <c r="E15" s="215"/>
      <c r="F15" s="227"/>
      <c r="G15" s="236"/>
      <c r="H15" s="142"/>
      <c r="I15" s="142"/>
      <c r="J15" s="257"/>
    </row>
    <row r="16" spans="1:11" ht="15.95" customHeight="1" x14ac:dyDescent="0.15">
      <c r="A16" s="39" t="s">
        <v>655</v>
      </c>
      <c r="B16" s="180" t="s">
        <v>676</v>
      </c>
      <c r="C16" s="188" t="s">
        <v>641</v>
      </c>
      <c r="D16" s="198" t="s">
        <v>641</v>
      </c>
      <c r="E16" s="211" t="s">
        <v>641</v>
      </c>
      <c r="F16" s="224"/>
      <c r="G16" s="233"/>
      <c r="H16" s="188" t="s">
        <v>641</v>
      </c>
      <c r="I16" s="111" t="s">
        <v>641</v>
      </c>
      <c r="J16" s="253" t="s">
        <v>641</v>
      </c>
    </row>
    <row r="17" spans="1:10" ht="15.95" customHeight="1" x14ac:dyDescent="0.15">
      <c r="A17" s="39" t="s">
        <v>656</v>
      </c>
      <c r="B17" s="180" t="s">
        <v>677</v>
      </c>
      <c r="C17" s="188" t="s">
        <v>641</v>
      </c>
      <c r="D17" s="198" t="s">
        <v>641</v>
      </c>
      <c r="E17" s="211" t="s">
        <v>641</v>
      </c>
      <c r="F17" s="224"/>
      <c r="G17" s="233"/>
      <c r="H17" s="188" t="s">
        <v>641</v>
      </c>
      <c r="I17" s="111" t="s">
        <v>641</v>
      </c>
      <c r="J17" s="253" t="s">
        <v>641</v>
      </c>
    </row>
    <row r="18" spans="1:10" ht="15.95" customHeight="1" x14ac:dyDescent="0.15">
      <c r="A18" s="39" t="s">
        <v>657</v>
      </c>
      <c r="B18" s="180" t="s">
        <v>678</v>
      </c>
      <c r="C18" s="188" t="s">
        <v>641</v>
      </c>
      <c r="D18" s="198" t="s">
        <v>641</v>
      </c>
      <c r="E18" s="211" t="s">
        <v>641</v>
      </c>
      <c r="F18" s="224"/>
      <c r="G18" s="233">
        <v>0</v>
      </c>
      <c r="H18" s="188">
        <v>2804534</v>
      </c>
      <c r="I18" s="111">
        <v>56090</v>
      </c>
      <c r="J18" s="253">
        <v>1E-4</v>
      </c>
    </row>
    <row r="19" spans="1:10" ht="15.95" customHeight="1" x14ac:dyDescent="0.15">
      <c r="A19" s="39" t="s">
        <v>658</v>
      </c>
      <c r="B19" s="181" t="s">
        <v>679</v>
      </c>
      <c r="C19" s="188" t="s">
        <v>641</v>
      </c>
      <c r="D19" s="198" t="s">
        <v>641</v>
      </c>
      <c r="E19" s="211" t="s">
        <v>641</v>
      </c>
      <c r="F19" s="224"/>
      <c r="G19" s="233"/>
      <c r="H19" s="188" t="s">
        <v>641</v>
      </c>
      <c r="I19" s="111" t="s">
        <v>641</v>
      </c>
      <c r="J19" s="253" t="s">
        <v>641</v>
      </c>
    </row>
    <row r="20" spans="1:10" ht="15.95" customHeight="1" x14ac:dyDescent="0.15">
      <c r="A20" s="58" t="s">
        <v>659</v>
      </c>
      <c r="B20" s="70" t="s">
        <v>680</v>
      </c>
      <c r="C20" s="190" t="s">
        <v>641</v>
      </c>
      <c r="D20" s="200" t="s">
        <v>641</v>
      </c>
      <c r="E20" s="213" t="s">
        <v>641</v>
      </c>
      <c r="F20" s="226"/>
      <c r="G20" s="235"/>
      <c r="H20" s="143" t="s">
        <v>641</v>
      </c>
      <c r="I20" s="143" t="s">
        <v>641</v>
      </c>
      <c r="J20" s="255"/>
    </row>
    <row r="21" spans="1:10" ht="15.95" customHeight="1" x14ac:dyDescent="0.15">
      <c r="A21" s="58" t="s">
        <v>660</v>
      </c>
      <c r="B21" s="70" t="s">
        <v>673</v>
      </c>
      <c r="C21" s="188" t="s">
        <v>641</v>
      </c>
      <c r="D21" s="198" t="s">
        <v>641</v>
      </c>
      <c r="E21" s="211" t="s">
        <v>641</v>
      </c>
      <c r="F21" s="224"/>
      <c r="G21" s="233"/>
      <c r="H21" s="188" t="s">
        <v>641</v>
      </c>
      <c r="I21" s="111" t="s">
        <v>641</v>
      </c>
      <c r="J21" s="253" t="s">
        <v>641</v>
      </c>
    </row>
    <row r="22" spans="1:10" ht="15.95" customHeight="1" x14ac:dyDescent="0.15">
      <c r="A22" s="174"/>
      <c r="B22" s="71" t="s">
        <v>674</v>
      </c>
      <c r="C22" s="191" t="str">
        <f t="shared" ref="C22:J22" si="1">IF(COUNT(C16:C21)&gt;0,SUM(C16:C21),"")</f>
        <v/>
      </c>
      <c r="D22" s="201" t="str">
        <f t="shared" si="1"/>
        <v/>
      </c>
      <c r="E22" s="214" t="str">
        <f t="shared" si="1"/>
        <v/>
      </c>
      <c r="F22" s="225" t="str">
        <f t="shared" si="1"/>
        <v/>
      </c>
      <c r="G22" s="234">
        <f t="shared" si="1"/>
        <v>0</v>
      </c>
      <c r="H22" s="245">
        <f t="shared" si="1"/>
        <v>2804534</v>
      </c>
      <c r="I22" s="112">
        <f t="shared" si="1"/>
        <v>56090</v>
      </c>
      <c r="J22" s="254">
        <f t="shared" si="1"/>
        <v>1E-4</v>
      </c>
    </row>
    <row r="23" spans="1:10" ht="15.95" customHeight="1" x14ac:dyDescent="0.15">
      <c r="A23" s="175" t="s">
        <v>662</v>
      </c>
      <c r="B23" s="68" t="s">
        <v>681</v>
      </c>
      <c r="C23" s="193"/>
      <c r="D23" s="203"/>
      <c r="E23" s="216"/>
      <c r="F23" s="228"/>
      <c r="G23" s="237"/>
      <c r="H23" s="193" t="s">
        <v>641</v>
      </c>
      <c r="I23" s="116" t="s">
        <v>641</v>
      </c>
      <c r="J23" s="258" t="s">
        <v>641</v>
      </c>
    </row>
    <row r="24" spans="1:10" ht="15.95" customHeight="1" x14ac:dyDescent="0.15">
      <c r="A24" s="176" t="s">
        <v>445</v>
      </c>
      <c r="B24" s="183" t="s">
        <v>682</v>
      </c>
      <c r="C24" s="193" t="s">
        <v>641</v>
      </c>
      <c r="D24" s="203" t="s">
        <v>641</v>
      </c>
      <c r="E24" s="216" t="s">
        <v>641</v>
      </c>
      <c r="F24" s="228"/>
      <c r="G24" s="237"/>
      <c r="H24" s="193" t="s">
        <v>641</v>
      </c>
      <c r="I24" s="116" t="s">
        <v>641</v>
      </c>
      <c r="J24" s="258" t="s">
        <v>641</v>
      </c>
    </row>
    <row r="25" spans="1:10" ht="15.95" customHeight="1" x14ac:dyDescent="0.15">
      <c r="A25" s="176" t="s">
        <v>446</v>
      </c>
      <c r="B25" s="69" t="s">
        <v>683</v>
      </c>
      <c r="C25" s="193" t="s">
        <v>641</v>
      </c>
      <c r="D25" s="203" t="s">
        <v>641</v>
      </c>
      <c r="E25" s="216"/>
      <c r="F25" s="228"/>
      <c r="G25" s="237"/>
      <c r="H25" s="193" t="s">
        <v>641</v>
      </c>
      <c r="I25" s="116" t="s">
        <v>641</v>
      </c>
      <c r="J25" s="258" t="s">
        <v>641</v>
      </c>
    </row>
    <row r="26" spans="1:10" ht="15.95" customHeight="1" x14ac:dyDescent="0.15">
      <c r="A26" s="176" t="s">
        <v>663</v>
      </c>
      <c r="B26" s="69" t="s">
        <v>684</v>
      </c>
      <c r="C26" s="193" t="s">
        <v>641</v>
      </c>
      <c r="D26" s="203" t="s">
        <v>641</v>
      </c>
      <c r="E26" s="217" t="s">
        <v>641</v>
      </c>
      <c r="F26" s="228"/>
      <c r="G26" s="237"/>
      <c r="H26" s="193" t="s">
        <v>641</v>
      </c>
      <c r="I26" s="116" t="s">
        <v>641</v>
      </c>
      <c r="J26" s="258" t="s">
        <v>641</v>
      </c>
    </row>
    <row r="27" spans="1:10" ht="27" x14ac:dyDescent="0.15">
      <c r="A27" s="176" t="s">
        <v>664</v>
      </c>
      <c r="B27" s="183" t="s">
        <v>685</v>
      </c>
      <c r="C27" s="684" t="str">
        <f t="array" ref="C27">IF(COUNT(F27:G27)&gt;0,SUM(F27:G27),"")</f>
        <v/>
      </c>
      <c r="D27" s="685"/>
      <c r="E27" s="686"/>
      <c r="F27" s="229"/>
      <c r="G27" s="238"/>
      <c r="H27" s="193" t="s">
        <v>641</v>
      </c>
      <c r="I27" s="116" t="s">
        <v>641</v>
      </c>
      <c r="J27" s="258" t="s">
        <v>641</v>
      </c>
    </row>
    <row r="28" spans="1:10" ht="15.95" customHeight="1" x14ac:dyDescent="0.15">
      <c r="A28" s="690" t="s">
        <v>665</v>
      </c>
      <c r="B28" s="691"/>
      <c r="C28" s="194"/>
      <c r="D28" s="204"/>
      <c r="E28" s="218"/>
      <c r="F28" s="194"/>
      <c r="G28" s="218"/>
      <c r="H28" s="141"/>
      <c r="I28" s="248"/>
      <c r="J28" s="259"/>
    </row>
    <row r="29" spans="1:10" ht="15.95" customHeight="1" thickBot="1" x14ac:dyDescent="0.2">
      <c r="A29" s="177"/>
      <c r="B29" s="184" t="s">
        <v>686</v>
      </c>
      <c r="C29" s="195"/>
      <c r="D29" s="205"/>
      <c r="E29" s="219"/>
      <c r="F29" s="195"/>
      <c r="G29" s="219"/>
      <c r="H29" s="246">
        <f t="array" ref="H29">IF(COUNT(H14,H22:H27)&gt;0,SUM(H14,H22:H27),"")</f>
        <v>2804534</v>
      </c>
      <c r="I29" s="246">
        <f t="array" ref="I29">IF(COUNT(I14,I22:I27)&gt;0,SUM(I14,I22:I27),"")</f>
        <v>56090</v>
      </c>
      <c r="J29" s="260">
        <f t="array" ref="J29">IF(COUNT(J14,J22:J27)&gt;0,SUM(J14,J22:J27),"")</f>
        <v>1E-4</v>
      </c>
    </row>
    <row r="30" spans="1:10" x14ac:dyDescent="0.15">
      <c r="B30" s="185"/>
      <c r="C30" s="185"/>
      <c r="D30" s="185"/>
      <c r="E30" s="185"/>
      <c r="F30" s="185"/>
    </row>
    <row r="31" spans="1:10" ht="14.25" thickBot="1" x14ac:dyDescent="0.2">
      <c r="D31" s="206"/>
      <c r="E31" s="206"/>
      <c r="F31" s="206"/>
      <c r="G31" s="206"/>
      <c r="H31" s="206"/>
      <c r="I31" s="249"/>
      <c r="J31" s="17"/>
    </row>
    <row r="32" spans="1:10" ht="13.5" customHeight="1" x14ac:dyDescent="0.15">
      <c r="B32" s="692" t="s">
        <v>687</v>
      </c>
      <c r="C32" s="693"/>
      <c r="D32" s="694"/>
      <c r="E32" s="695"/>
      <c r="F32" s="230" t="s">
        <v>40</v>
      </c>
      <c r="G32" s="239" t="s">
        <v>698</v>
      </c>
      <c r="J32" s="17"/>
    </row>
    <row r="33" spans="1:11" x14ac:dyDescent="0.15">
      <c r="D33" s="682" t="s">
        <v>691</v>
      </c>
      <c r="E33" s="220" t="s">
        <v>694</v>
      </c>
      <c r="F33" s="194" t="s">
        <v>641</v>
      </c>
      <c r="G33" s="240" t="s">
        <v>641</v>
      </c>
      <c r="J33" s="17"/>
    </row>
    <row r="34" spans="1:11" x14ac:dyDescent="0.15">
      <c r="D34" s="682"/>
      <c r="E34" s="83" t="s">
        <v>695</v>
      </c>
      <c r="F34" s="231"/>
      <c r="G34" s="241"/>
      <c r="J34" s="17"/>
    </row>
    <row r="35" spans="1:11" ht="13.5" customHeight="1" x14ac:dyDescent="0.15">
      <c r="B35" s="680"/>
      <c r="C35" s="681"/>
      <c r="D35" s="682" t="s">
        <v>692</v>
      </c>
      <c r="E35" s="83" t="s">
        <v>695</v>
      </c>
      <c r="F35" s="231" t="s">
        <v>641</v>
      </c>
      <c r="G35" s="241" t="s">
        <v>641</v>
      </c>
      <c r="J35" s="17"/>
    </row>
    <row r="36" spans="1:11" ht="14.25" thickBot="1" x14ac:dyDescent="0.2">
      <c r="D36" s="683"/>
      <c r="E36" s="221" t="s">
        <v>694</v>
      </c>
      <c r="F36" s="232"/>
      <c r="G36" s="242"/>
      <c r="J36" s="17"/>
    </row>
    <row r="37" spans="1:11" x14ac:dyDescent="0.15">
      <c r="D37" s="207"/>
      <c r="E37" s="207"/>
      <c r="F37" s="207"/>
      <c r="G37" s="207"/>
      <c r="H37" s="207"/>
      <c r="I37" s="250"/>
      <c r="J37" s="17"/>
    </row>
    <row r="38" spans="1:11" ht="13.5" customHeight="1" x14ac:dyDescent="0.15">
      <c r="A38" s="689" t="s">
        <v>590</v>
      </c>
      <c r="B38" s="689"/>
      <c r="C38" s="689"/>
      <c r="D38" s="689"/>
      <c r="E38" s="689"/>
      <c r="F38" s="689"/>
      <c r="G38" s="689"/>
      <c r="H38" s="689"/>
      <c r="I38" s="689"/>
      <c r="J38" s="689"/>
      <c r="K38" s="689"/>
    </row>
    <row r="39" spans="1:11" ht="182.1" customHeight="1" x14ac:dyDescent="0.15">
      <c r="A39" s="689"/>
      <c r="B39" s="689"/>
      <c r="C39" s="689"/>
      <c r="D39" s="689"/>
      <c r="E39" s="689"/>
      <c r="F39" s="689"/>
      <c r="G39" s="689"/>
      <c r="H39" s="689"/>
      <c r="I39" s="689"/>
      <c r="J39" s="689"/>
      <c r="K39" s="689"/>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4" width="9" style="169" customWidth="1"/>
    <col min="15"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435</v>
      </c>
      <c r="B1" s="29"/>
      <c r="C1" s="29"/>
      <c r="D1" s="29"/>
      <c r="E1" s="29"/>
      <c r="F1" s="29"/>
      <c r="G1" s="29"/>
      <c r="H1" s="29"/>
      <c r="I1" s="29"/>
      <c r="J1" s="29"/>
      <c r="K1"/>
      <c r="L1"/>
      <c r="M1" s="29"/>
    </row>
    <row r="2" spans="1:13" x14ac:dyDescent="0.15">
      <c r="A2" s="713" t="s">
        <v>5</v>
      </c>
      <c r="B2" s="713"/>
      <c r="C2" s="713"/>
      <c r="D2" s="713"/>
      <c r="E2" s="713"/>
      <c r="F2" s="713"/>
      <c r="G2" s="713"/>
      <c r="H2" s="713"/>
      <c r="I2" s="713"/>
      <c r="J2" s="713"/>
      <c r="K2" s="713"/>
      <c r="L2" s="63"/>
      <c r="M2" s="154" t="s">
        <v>652</v>
      </c>
    </row>
    <row r="3" spans="1:13" ht="14.25" thickBot="1" x14ac:dyDescent="0.2">
      <c r="A3" s="29" t="s">
        <v>436</v>
      </c>
      <c r="B3" s="63"/>
      <c r="C3" s="63"/>
      <c r="D3" s="98"/>
      <c r="E3" s="98"/>
      <c r="F3" s="121"/>
      <c r="G3" s="135" t="s">
        <v>644</v>
      </c>
      <c r="H3" s="137"/>
      <c r="I3" s="138" t="s">
        <v>647</v>
      </c>
      <c r="J3" s="139">
        <v>1</v>
      </c>
      <c r="K3" s="149"/>
      <c r="L3" s="151"/>
      <c r="M3" s="151" t="s">
        <v>31</v>
      </c>
    </row>
    <row r="4" spans="1:13" ht="24" customHeight="1" x14ac:dyDescent="0.15">
      <c r="A4" s="30"/>
      <c r="B4" s="64"/>
      <c r="C4" s="731" t="s">
        <v>627</v>
      </c>
      <c r="D4" s="732"/>
      <c r="E4" s="114"/>
      <c r="F4" s="114"/>
      <c r="G4" s="114"/>
      <c r="H4" s="114"/>
      <c r="I4" s="114"/>
      <c r="J4" s="114"/>
      <c r="K4" s="114"/>
      <c r="L4" s="114"/>
      <c r="M4" s="155"/>
    </row>
    <row r="5" spans="1:13" ht="52.5" customHeight="1" x14ac:dyDescent="0.15">
      <c r="A5" s="31" t="s">
        <v>437</v>
      </c>
      <c r="B5" s="65" t="s">
        <v>591</v>
      </c>
      <c r="C5" s="65" t="s">
        <v>628</v>
      </c>
      <c r="D5" s="733" t="s">
        <v>640</v>
      </c>
      <c r="E5" s="717" t="s">
        <v>642</v>
      </c>
      <c r="F5" s="719" t="s">
        <v>643</v>
      </c>
      <c r="G5" s="721" t="s">
        <v>645</v>
      </c>
      <c r="H5" s="735" t="s">
        <v>646</v>
      </c>
      <c r="I5" s="735" t="s">
        <v>648</v>
      </c>
      <c r="J5" s="736" t="s">
        <v>649</v>
      </c>
      <c r="K5" s="735" t="s">
        <v>650</v>
      </c>
      <c r="L5" s="736" t="s">
        <v>651</v>
      </c>
      <c r="M5" s="726" t="s">
        <v>653</v>
      </c>
    </row>
    <row r="6" spans="1:13" ht="40.5" customHeight="1" thickBot="1" x14ac:dyDescent="0.2">
      <c r="A6" s="32"/>
      <c r="B6" s="66"/>
      <c r="C6" s="66"/>
      <c r="D6" s="734"/>
      <c r="E6" s="718"/>
      <c r="F6" s="720"/>
      <c r="G6" s="722"/>
      <c r="H6" s="718"/>
      <c r="I6" s="718"/>
      <c r="J6" s="737"/>
      <c r="K6" s="718"/>
      <c r="L6" s="737"/>
      <c r="M6" s="727"/>
    </row>
    <row r="7" spans="1:13" ht="14.1" customHeight="1" x14ac:dyDescent="0.15">
      <c r="A7" s="33" t="s">
        <v>438</v>
      </c>
      <c r="B7" s="67" t="s">
        <v>592</v>
      </c>
      <c r="C7" s="78">
        <v>0</v>
      </c>
      <c r="D7" s="99"/>
      <c r="E7" s="115"/>
      <c r="F7" s="122"/>
      <c r="G7" s="115"/>
      <c r="H7" s="115"/>
      <c r="I7" s="115"/>
      <c r="J7" s="140"/>
      <c r="K7" s="115"/>
      <c r="L7" s="122"/>
      <c r="M7" s="156"/>
    </row>
    <row r="8" spans="1:13" ht="27" customHeight="1" x14ac:dyDescent="0.15">
      <c r="A8" s="34" t="s">
        <v>439</v>
      </c>
      <c r="B8" s="68" t="s">
        <v>593</v>
      </c>
      <c r="C8" s="79">
        <v>0</v>
      </c>
      <c r="D8" s="100"/>
      <c r="E8" s="116"/>
      <c r="F8" s="123"/>
      <c r="G8" s="116"/>
      <c r="H8" s="116"/>
      <c r="I8" s="116"/>
      <c r="J8" s="141"/>
      <c r="K8" s="116"/>
      <c r="L8" s="123"/>
      <c r="M8" s="157"/>
    </row>
    <row r="9" spans="1:13" ht="14.1" customHeight="1" x14ac:dyDescent="0.15">
      <c r="A9" s="35" t="s">
        <v>440</v>
      </c>
      <c r="B9" s="728" t="s">
        <v>412</v>
      </c>
      <c r="C9" s="80">
        <v>0</v>
      </c>
      <c r="D9" s="101"/>
      <c r="E9" s="110"/>
      <c r="F9" s="124"/>
      <c r="G9" s="110"/>
      <c r="H9" s="110"/>
      <c r="I9" s="110"/>
      <c r="J9" s="142"/>
      <c r="K9" s="110"/>
      <c r="L9" s="124"/>
      <c r="M9" s="158"/>
    </row>
    <row r="10" spans="1:13" ht="14.1" customHeight="1" x14ac:dyDescent="0.15">
      <c r="A10" s="36" t="s">
        <v>441</v>
      </c>
      <c r="B10" s="729"/>
      <c r="C10" s="81">
        <v>20</v>
      </c>
      <c r="D10" s="102"/>
      <c r="E10" s="111"/>
      <c r="F10" s="125"/>
      <c r="G10" s="111"/>
      <c r="H10" s="111"/>
      <c r="I10" s="111"/>
      <c r="J10" s="143"/>
      <c r="K10" s="111"/>
      <c r="L10" s="125"/>
      <c r="M10" s="159"/>
    </row>
    <row r="11" spans="1:13" ht="14.1" customHeight="1" x14ac:dyDescent="0.15">
      <c r="A11" s="36" t="s">
        <v>442</v>
      </c>
      <c r="B11" s="729"/>
      <c r="C11" s="81">
        <v>50</v>
      </c>
      <c r="D11" s="102"/>
      <c r="E11" s="111"/>
      <c r="F11" s="125"/>
      <c r="G11" s="111"/>
      <c r="H11" s="111"/>
      <c r="I11" s="111"/>
      <c r="J11" s="143"/>
      <c r="K11" s="111"/>
      <c r="L11" s="125"/>
      <c r="M11" s="159"/>
    </row>
    <row r="12" spans="1:13" ht="14.1" customHeight="1" x14ac:dyDescent="0.15">
      <c r="A12" s="36" t="s">
        <v>443</v>
      </c>
      <c r="B12" s="729"/>
      <c r="C12" s="81">
        <v>100</v>
      </c>
      <c r="D12" s="102"/>
      <c r="E12" s="111"/>
      <c r="F12" s="125"/>
      <c r="G12" s="111"/>
      <c r="H12" s="111"/>
      <c r="I12" s="111"/>
      <c r="J12" s="143"/>
      <c r="K12" s="111"/>
      <c r="L12" s="125"/>
      <c r="M12" s="159"/>
    </row>
    <row r="13" spans="1:13" ht="14.1" customHeight="1" x14ac:dyDescent="0.15">
      <c r="A13" s="37" t="s">
        <v>444</v>
      </c>
      <c r="B13" s="730"/>
      <c r="C13" s="82">
        <v>150</v>
      </c>
      <c r="D13" s="103"/>
      <c r="E13" s="112"/>
      <c r="F13" s="126"/>
      <c r="G13" s="112"/>
      <c r="H13" s="112"/>
      <c r="I13" s="112"/>
      <c r="J13" s="144"/>
      <c r="K13" s="112"/>
      <c r="L13" s="126"/>
      <c r="M13" s="160"/>
    </row>
    <row r="14" spans="1:13" ht="14.1" customHeight="1" x14ac:dyDescent="0.15">
      <c r="A14" s="34" t="s">
        <v>445</v>
      </c>
      <c r="B14" s="69" t="s">
        <v>594</v>
      </c>
      <c r="C14" s="83">
        <v>0</v>
      </c>
      <c r="D14" s="100"/>
      <c r="E14" s="116"/>
      <c r="F14" s="123"/>
      <c r="G14" s="116"/>
      <c r="H14" s="116"/>
      <c r="I14" s="116"/>
      <c r="J14" s="141"/>
      <c r="K14" s="116"/>
      <c r="L14" s="123"/>
      <c r="M14" s="157"/>
    </row>
    <row r="15" spans="1:13" ht="14.1" customHeight="1" x14ac:dyDescent="0.15">
      <c r="A15" s="34" t="s">
        <v>446</v>
      </c>
      <c r="B15" s="69" t="s">
        <v>595</v>
      </c>
      <c r="C15" s="83">
        <v>0</v>
      </c>
      <c r="D15" s="100"/>
      <c r="E15" s="116"/>
      <c r="F15" s="123"/>
      <c r="G15" s="116"/>
      <c r="H15" s="116"/>
      <c r="I15" s="116"/>
      <c r="J15" s="141"/>
      <c r="K15" s="116"/>
      <c r="L15" s="123"/>
      <c r="M15" s="157"/>
    </row>
    <row r="16" spans="1:13" ht="14.1" customHeight="1" x14ac:dyDescent="0.15">
      <c r="A16" s="35" t="s">
        <v>447</v>
      </c>
      <c r="B16" s="723" t="s">
        <v>596</v>
      </c>
      <c r="C16" s="80">
        <v>20</v>
      </c>
      <c r="D16" s="101"/>
      <c r="E16" s="110"/>
      <c r="F16" s="124"/>
      <c r="G16" s="110"/>
      <c r="H16" s="110"/>
      <c r="I16" s="110"/>
      <c r="J16" s="142"/>
      <c r="K16" s="110"/>
      <c r="L16" s="124"/>
      <c r="M16" s="158"/>
    </row>
    <row r="17" spans="1:13" ht="14.1" customHeight="1" x14ac:dyDescent="0.15">
      <c r="A17" s="36" t="s">
        <v>448</v>
      </c>
      <c r="B17" s="724"/>
      <c r="C17" s="81">
        <v>50</v>
      </c>
      <c r="D17" s="102"/>
      <c r="E17" s="111"/>
      <c r="F17" s="125"/>
      <c r="G17" s="111"/>
      <c r="H17" s="111"/>
      <c r="I17" s="111"/>
      <c r="J17" s="143"/>
      <c r="K17" s="111"/>
      <c r="L17" s="125"/>
      <c r="M17" s="159"/>
    </row>
    <row r="18" spans="1:13" ht="14.1" customHeight="1" x14ac:dyDescent="0.15">
      <c r="A18" s="36" t="s">
        <v>449</v>
      </c>
      <c r="B18" s="724"/>
      <c r="C18" s="81">
        <v>100</v>
      </c>
      <c r="D18" s="102"/>
      <c r="E18" s="111"/>
      <c r="F18" s="125"/>
      <c r="G18" s="111"/>
      <c r="H18" s="111"/>
      <c r="I18" s="111"/>
      <c r="J18" s="143"/>
      <c r="K18" s="111"/>
      <c r="L18" s="125"/>
      <c r="M18" s="159"/>
    </row>
    <row r="19" spans="1:13" ht="14.1" customHeight="1" x14ac:dyDescent="0.15">
      <c r="A19" s="37" t="s">
        <v>450</v>
      </c>
      <c r="B19" s="725"/>
      <c r="C19" s="82">
        <v>150</v>
      </c>
      <c r="D19" s="103"/>
      <c r="E19" s="112"/>
      <c r="F19" s="126"/>
      <c r="G19" s="112"/>
      <c r="H19" s="112"/>
      <c r="I19" s="112"/>
      <c r="J19" s="144"/>
      <c r="K19" s="112"/>
      <c r="L19" s="126"/>
      <c r="M19" s="160"/>
    </row>
    <row r="20" spans="1:13" ht="14.1" customHeight="1" x14ac:dyDescent="0.15">
      <c r="A20" s="38" t="s">
        <v>451</v>
      </c>
      <c r="B20" s="714" t="s">
        <v>597</v>
      </c>
      <c r="C20" s="84">
        <v>0</v>
      </c>
      <c r="D20" s="101"/>
      <c r="E20" s="110"/>
      <c r="F20" s="124"/>
      <c r="G20" s="110"/>
      <c r="H20" s="110"/>
      <c r="I20" s="110"/>
      <c r="J20" s="142"/>
      <c r="K20" s="110"/>
      <c r="L20" s="124"/>
      <c r="M20" s="158"/>
    </row>
    <row r="21" spans="1:13" ht="14.1" customHeight="1" x14ac:dyDescent="0.15">
      <c r="A21" s="39" t="s">
        <v>452</v>
      </c>
      <c r="B21" s="715"/>
      <c r="C21" s="85">
        <v>20</v>
      </c>
      <c r="D21" s="102"/>
      <c r="E21" s="111"/>
      <c r="F21" s="125"/>
      <c r="G21" s="111"/>
      <c r="H21" s="111"/>
      <c r="I21" s="111"/>
      <c r="J21" s="143"/>
      <c r="K21" s="111"/>
      <c r="L21" s="127"/>
      <c r="M21" s="161"/>
    </row>
    <row r="22" spans="1:13" s="170" customFormat="1" ht="14.1" customHeight="1" x14ac:dyDescent="0.15">
      <c r="A22" s="39" t="s">
        <v>453</v>
      </c>
      <c r="B22" s="715"/>
      <c r="C22" s="85">
        <v>30</v>
      </c>
      <c r="D22" s="102"/>
      <c r="E22" s="111"/>
      <c r="F22" s="127"/>
      <c r="G22" s="111"/>
      <c r="H22" s="111"/>
      <c r="I22" s="111"/>
      <c r="J22" s="108"/>
      <c r="K22" s="111"/>
      <c r="L22" s="127"/>
      <c r="M22" s="161"/>
    </row>
    <row r="23" spans="1:13" s="170" customFormat="1" ht="14.1" customHeight="1" x14ac:dyDescent="0.15">
      <c r="A23" s="39" t="s">
        <v>454</v>
      </c>
      <c r="B23" s="715"/>
      <c r="C23" s="85">
        <v>50</v>
      </c>
      <c r="D23" s="102"/>
      <c r="E23" s="111"/>
      <c r="F23" s="127"/>
      <c r="G23" s="111"/>
      <c r="H23" s="111"/>
      <c r="I23" s="111"/>
      <c r="J23" s="108"/>
      <c r="K23" s="111"/>
      <c r="L23" s="127"/>
      <c r="M23" s="161"/>
    </row>
    <row r="24" spans="1:13" s="170" customFormat="1" ht="14.1" customHeight="1" x14ac:dyDescent="0.15">
      <c r="A24" s="39" t="s">
        <v>455</v>
      </c>
      <c r="B24" s="715"/>
      <c r="C24" s="85">
        <v>100</v>
      </c>
      <c r="D24" s="102"/>
      <c r="E24" s="111"/>
      <c r="F24" s="127"/>
      <c r="G24" s="111"/>
      <c r="H24" s="111"/>
      <c r="I24" s="111"/>
      <c r="J24" s="108"/>
      <c r="K24" s="111"/>
      <c r="L24" s="127"/>
      <c r="M24" s="161"/>
    </row>
    <row r="25" spans="1:13" s="170" customFormat="1" ht="14.1" customHeight="1" x14ac:dyDescent="0.15">
      <c r="A25" s="40" t="s">
        <v>456</v>
      </c>
      <c r="B25" s="716"/>
      <c r="C25" s="86">
        <v>150</v>
      </c>
      <c r="D25" s="103"/>
      <c r="E25" s="112"/>
      <c r="F25" s="128"/>
      <c r="G25" s="112"/>
      <c r="H25" s="112"/>
      <c r="I25" s="112"/>
      <c r="J25" s="145"/>
      <c r="K25" s="112"/>
      <c r="L25" s="128"/>
      <c r="M25" s="162"/>
    </row>
    <row r="26" spans="1:13" s="170" customFormat="1" ht="14.1" customHeight="1" x14ac:dyDescent="0.15">
      <c r="A26" s="41" t="s">
        <v>457</v>
      </c>
      <c r="B26" s="563" t="s">
        <v>598</v>
      </c>
      <c r="C26" s="84">
        <v>10</v>
      </c>
      <c r="D26" s="101"/>
      <c r="E26" s="110"/>
      <c r="F26" s="129"/>
      <c r="G26" s="110"/>
      <c r="H26" s="110"/>
      <c r="I26" s="110"/>
      <c r="J26" s="107"/>
      <c r="K26" s="110"/>
      <c r="L26" s="129"/>
      <c r="M26" s="163"/>
    </row>
    <row r="27" spans="1:13" s="170" customFormat="1" ht="14.1" customHeight="1" x14ac:dyDescent="0.15">
      <c r="A27" s="42" t="s">
        <v>458</v>
      </c>
      <c r="B27" s="573"/>
      <c r="C27" s="85">
        <v>20</v>
      </c>
      <c r="D27" s="102"/>
      <c r="E27" s="111"/>
      <c r="F27" s="127"/>
      <c r="G27" s="111"/>
      <c r="H27" s="111"/>
      <c r="I27" s="111"/>
      <c r="J27" s="108"/>
      <c r="K27" s="111"/>
      <c r="L27" s="127"/>
      <c r="M27" s="161"/>
    </row>
    <row r="28" spans="1:13" s="170" customFormat="1" ht="14.1" customHeight="1" x14ac:dyDescent="0.15">
      <c r="A28" s="42" t="s">
        <v>459</v>
      </c>
      <c r="B28" s="573"/>
      <c r="C28" s="85">
        <v>50</v>
      </c>
      <c r="D28" s="102"/>
      <c r="E28" s="111"/>
      <c r="F28" s="127"/>
      <c r="G28" s="111"/>
      <c r="H28" s="111"/>
      <c r="I28" s="111"/>
      <c r="J28" s="108"/>
      <c r="K28" s="111"/>
      <c r="L28" s="127"/>
      <c r="M28" s="161"/>
    </row>
    <row r="29" spans="1:13" s="170" customFormat="1" ht="14.1" customHeight="1" x14ac:dyDescent="0.15">
      <c r="A29" s="42" t="s">
        <v>460</v>
      </c>
      <c r="B29" s="573"/>
      <c r="C29" s="85">
        <v>100</v>
      </c>
      <c r="D29" s="104"/>
      <c r="E29" s="111"/>
      <c r="F29" s="127"/>
      <c r="G29" s="111"/>
      <c r="H29" s="111"/>
      <c r="I29" s="111"/>
      <c r="J29" s="108"/>
      <c r="K29" s="111"/>
      <c r="L29" s="127"/>
      <c r="M29" s="161"/>
    </row>
    <row r="30" spans="1:13" s="170" customFormat="1" ht="14.1" customHeight="1" x14ac:dyDescent="0.15">
      <c r="A30" s="42" t="s">
        <v>461</v>
      </c>
      <c r="B30" s="565"/>
      <c r="C30" s="86">
        <v>150</v>
      </c>
      <c r="D30" s="103"/>
      <c r="E30" s="112"/>
      <c r="F30" s="128"/>
      <c r="G30" s="112"/>
      <c r="H30" s="112"/>
      <c r="I30" s="112"/>
      <c r="J30" s="145"/>
      <c r="K30" s="112"/>
      <c r="L30" s="128"/>
      <c r="M30" s="162"/>
    </row>
    <row r="31" spans="1:13" s="170" customFormat="1" ht="14.1" customHeight="1" x14ac:dyDescent="0.15">
      <c r="A31" s="43" t="s">
        <v>462</v>
      </c>
      <c r="B31" s="572" t="s">
        <v>599</v>
      </c>
      <c r="C31" s="84">
        <v>10</v>
      </c>
      <c r="D31" s="101"/>
      <c r="E31" s="117"/>
      <c r="F31" s="130"/>
      <c r="G31" s="117"/>
      <c r="H31" s="117"/>
      <c r="I31" s="117"/>
      <c r="J31" s="146"/>
      <c r="K31" s="117"/>
      <c r="L31" s="130"/>
      <c r="M31" s="164"/>
    </row>
    <row r="32" spans="1:13" s="170" customFormat="1" ht="14.1" customHeight="1" x14ac:dyDescent="0.15">
      <c r="A32" s="42" t="s">
        <v>463</v>
      </c>
      <c r="B32" s="573"/>
      <c r="C32" s="85">
        <v>20</v>
      </c>
      <c r="D32" s="102"/>
      <c r="E32" s="111"/>
      <c r="F32" s="127"/>
      <c r="G32" s="111"/>
      <c r="H32" s="111"/>
      <c r="I32" s="111"/>
      <c r="J32" s="108"/>
      <c r="K32" s="111"/>
      <c r="L32" s="127"/>
      <c r="M32" s="161"/>
    </row>
    <row r="33" spans="1:13" s="170" customFormat="1" ht="14.1" customHeight="1" x14ac:dyDescent="0.15">
      <c r="A33" s="42" t="s">
        <v>464</v>
      </c>
      <c r="B33" s="573"/>
      <c r="C33" s="85">
        <v>50</v>
      </c>
      <c r="D33" s="102"/>
      <c r="E33" s="111"/>
      <c r="F33" s="127"/>
      <c r="G33" s="111"/>
      <c r="H33" s="111"/>
      <c r="I33" s="111"/>
      <c r="J33" s="108"/>
      <c r="K33" s="111"/>
      <c r="L33" s="127"/>
      <c r="M33" s="161"/>
    </row>
    <row r="34" spans="1:13" s="170" customFormat="1" ht="14.1" customHeight="1" x14ac:dyDescent="0.15">
      <c r="A34" s="42" t="s">
        <v>465</v>
      </c>
      <c r="B34" s="573"/>
      <c r="C34" s="85">
        <v>100</v>
      </c>
      <c r="D34" s="102"/>
      <c r="E34" s="111"/>
      <c r="F34" s="127"/>
      <c r="G34" s="111"/>
      <c r="H34" s="111"/>
      <c r="I34" s="111"/>
      <c r="J34" s="108"/>
      <c r="K34" s="111"/>
      <c r="L34" s="127"/>
      <c r="M34" s="161"/>
    </row>
    <row r="35" spans="1:13" s="170" customFormat="1" ht="14.1" customHeight="1" x14ac:dyDescent="0.15">
      <c r="A35" s="42" t="s">
        <v>466</v>
      </c>
      <c r="B35" s="574"/>
      <c r="C35" s="86">
        <v>150</v>
      </c>
      <c r="D35" s="104"/>
      <c r="E35" s="111"/>
      <c r="F35" s="127"/>
      <c r="G35" s="112"/>
      <c r="H35" s="112"/>
      <c r="I35" s="112"/>
      <c r="J35" s="108"/>
      <c r="K35" s="111"/>
      <c r="L35" s="127"/>
      <c r="M35" s="161"/>
    </row>
    <row r="36" spans="1:13" s="170" customFormat="1" ht="14.1" customHeight="1" x14ac:dyDescent="0.15">
      <c r="A36" s="44" t="s">
        <v>467</v>
      </c>
      <c r="B36" s="572" t="s">
        <v>600</v>
      </c>
      <c r="C36" s="84">
        <v>20</v>
      </c>
      <c r="D36" s="105"/>
      <c r="E36" s="117"/>
      <c r="F36" s="130"/>
      <c r="G36" s="117"/>
      <c r="H36" s="117"/>
      <c r="I36" s="117"/>
      <c r="J36" s="146"/>
      <c r="K36" s="117"/>
      <c r="L36" s="130"/>
      <c r="M36" s="164"/>
    </row>
    <row r="37" spans="1:13" s="170" customFormat="1" ht="14.1" customHeight="1" x14ac:dyDescent="0.15">
      <c r="A37" s="42" t="s">
        <v>468</v>
      </c>
      <c r="B37" s="573"/>
      <c r="C37" s="85">
        <v>50</v>
      </c>
      <c r="D37" s="102"/>
      <c r="E37" s="111"/>
      <c r="F37" s="127"/>
      <c r="G37" s="111"/>
      <c r="H37" s="111"/>
      <c r="I37" s="111"/>
      <c r="J37" s="108"/>
      <c r="K37" s="111"/>
      <c r="L37" s="127"/>
      <c r="M37" s="161"/>
    </row>
    <row r="38" spans="1:13" s="170" customFormat="1" ht="14.1" customHeight="1" x14ac:dyDescent="0.15">
      <c r="A38" s="42" t="s">
        <v>469</v>
      </c>
      <c r="B38" s="573"/>
      <c r="C38" s="85">
        <v>100</v>
      </c>
      <c r="D38" s="102"/>
      <c r="E38" s="111"/>
      <c r="F38" s="127"/>
      <c r="G38" s="111"/>
      <c r="H38" s="111"/>
      <c r="I38" s="111"/>
      <c r="J38" s="108"/>
      <c r="K38" s="111"/>
      <c r="L38" s="127"/>
      <c r="M38" s="161"/>
    </row>
    <row r="39" spans="1:13" s="170" customFormat="1" ht="14.1" customHeight="1" x14ac:dyDescent="0.15">
      <c r="A39" s="45" t="s">
        <v>470</v>
      </c>
      <c r="B39" s="574"/>
      <c r="C39" s="86">
        <v>150</v>
      </c>
      <c r="D39" s="104"/>
      <c r="E39" s="112"/>
      <c r="F39" s="128"/>
      <c r="G39" s="112"/>
      <c r="H39" s="112"/>
      <c r="I39" s="112"/>
      <c r="J39" s="145"/>
      <c r="K39" s="112"/>
      <c r="L39" s="128"/>
      <c r="M39" s="162"/>
    </row>
    <row r="40" spans="1:13" s="170" customFormat="1" ht="14.1" customHeight="1" x14ac:dyDescent="0.15">
      <c r="A40" s="41" t="s">
        <v>471</v>
      </c>
      <c r="B40" s="566" t="s">
        <v>413</v>
      </c>
      <c r="C40" s="84">
        <v>20</v>
      </c>
      <c r="D40" s="101"/>
      <c r="E40" s="110"/>
      <c r="F40" s="129"/>
      <c r="G40" s="110"/>
      <c r="H40" s="110"/>
      <c r="I40" s="110"/>
      <c r="J40" s="107"/>
      <c r="K40" s="110"/>
      <c r="L40" s="129"/>
      <c r="M40" s="163"/>
    </row>
    <row r="41" spans="1:13" s="170" customFormat="1" ht="14.1" customHeight="1" x14ac:dyDescent="0.15">
      <c r="A41" s="41" t="s">
        <v>472</v>
      </c>
      <c r="B41" s="567"/>
      <c r="C41" s="85">
        <v>30</v>
      </c>
      <c r="D41" s="106"/>
      <c r="E41" s="111"/>
      <c r="F41" s="127"/>
      <c r="G41" s="111"/>
      <c r="H41" s="111"/>
      <c r="I41" s="111"/>
      <c r="J41" s="108"/>
      <c r="K41" s="111"/>
      <c r="L41" s="127"/>
      <c r="M41" s="161"/>
    </row>
    <row r="42" spans="1:13" s="170" customFormat="1" ht="14.1" customHeight="1" x14ac:dyDescent="0.15">
      <c r="A42" s="41" t="s">
        <v>473</v>
      </c>
      <c r="B42" s="567"/>
      <c r="C42" s="85">
        <v>40</v>
      </c>
      <c r="D42" s="106"/>
      <c r="E42" s="111"/>
      <c r="F42" s="127"/>
      <c r="G42" s="111"/>
      <c r="H42" s="111"/>
      <c r="I42" s="111"/>
      <c r="J42" s="108"/>
      <c r="K42" s="111"/>
      <c r="L42" s="127"/>
      <c r="M42" s="161"/>
    </row>
    <row r="43" spans="1:13" s="170" customFormat="1" ht="14.1" customHeight="1" x14ac:dyDescent="0.15">
      <c r="A43" s="39" t="s">
        <v>474</v>
      </c>
      <c r="B43" s="567"/>
      <c r="C43" s="85">
        <v>50</v>
      </c>
      <c r="D43" s="102"/>
      <c r="E43" s="111"/>
      <c r="F43" s="127"/>
      <c r="G43" s="111"/>
      <c r="H43" s="111"/>
      <c r="I43" s="111"/>
      <c r="J43" s="108"/>
      <c r="K43" s="111"/>
      <c r="L43" s="127"/>
      <c r="M43" s="161"/>
    </row>
    <row r="44" spans="1:13" s="170" customFormat="1" ht="14.1" customHeight="1" x14ac:dyDescent="0.15">
      <c r="A44" s="41" t="s">
        <v>475</v>
      </c>
      <c r="B44" s="567"/>
      <c r="C44" s="85">
        <v>75</v>
      </c>
      <c r="D44" s="102"/>
      <c r="E44" s="111"/>
      <c r="F44" s="127"/>
      <c r="G44" s="111"/>
      <c r="H44" s="111"/>
      <c r="I44" s="111"/>
      <c r="J44" s="108"/>
      <c r="K44" s="111"/>
      <c r="L44" s="127"/>
      <c r="M44" s="161"/>
    </row>
    <row r="45" spans="1:13" s="170" customFormat="1" ht="14.1" customHeight="1" x14ac:dyDescent="0.15">
      <c r="A45" s="39" t="s">
        <v>476</v>
      </c>
      <c r="B45" s="567"/>
      <c r="C45" s="85">
        <v>100</v>
      </c>
      <c r="D45" s="102"/>
      <c r="E45" s="111"/>
      <c r="F45" s="127"/>
      <c r="G45" s="111"/>
      <c r="H45" s="111"/>
      <c r="I45" s="111"/>
      <c r="J45" s="108"/>
      <c r="K45" s="111"/>
      <c r="L45" s="127"/>
      <c r="M45" s="161"/>
    </row>
    <row r="46" spans="1:13" s="170" customFormat="1" ht="14.1" customHeight="1" x14ac:dyDescent="0.15">
      <c r="A46" s="42" t="s">
        <v>477</v>
      </c>
      <c r="B46" s="567"/>
      <c r="C46" s="85">
        <v>150</v>
      </c>
      <c r="D46" s="102"/>
      <c r="E46" s="111"/>
      <c r="F46" s="127"/>
      <c r="G46" s="111"/>
      <c r="H46" s="111"/>
      <c r="I46" s="111"/>
      <c r="J46" s="108"/>
      <c r="K46" s="111"/>
      <c r="L46" s="127"/>
      <c r="M46" s="161"/>
    </row>
    <row r="47" spans="1:13" s="170" customFormat="1" ht="14.1" customHeight="1" x14ac:dyDescent="0.15">
      <c r="A47" s="45" t="s">
        <v>478</v>
      </c>
      <c r="B47" s="571"/>
      <c r="C47" s="86">
        <v>250</v>
      </c>
      <c r="D47" s="103"/>
      <c r="E47" s="112"/>
      <c r="F47" s="128"/>
      <c r="G47" s="112"/>
      <c r="H47" s="112"/>
      <c r="I47" s="112"/>
      <c r="J47" s="145"/>
      <c r="K47" s="112"/>
      <c r="L47" s="128"/>
      <c r="M47" s="162"/>
    </row>
    <row r="48" spans="1:13" s="170" customFormat="1" ht="14.1" customHeight="1" x14ac:dyDescent="0.15">
      <c r="A48" s="46" t="s">
        <v>479</v>
      </c>
      <c r="B48" s="714" t="s">
        <v>601</v>
      </c>
      <c r="C48" s="84">
        <v>10</v>
      </c>
      <c r="D48" s="101"/>
      <c r="E48" s="110"/>
      <c r="F48" s="129"/>
      <c r="G48" s="110"/>
      <c r="H48" s="110"/>
      <c r="I48" s="110"/>
      <c r="J48" s="107"/>
      <c r="K48" s="110"/>
      <c r="L48" s="129"/>
      <c r="M48" s="163"/>
    </row>
    <row r="49" spans="1:13" s="170" customFormat="1" ht="14.1" customHeight="1" x14ac:dyDescent="0.15">
      <c r="A49" s="41" t="s">
        <v>480</v>
      </c>
      <c r="B49" s="715"/>
      <c r="C49" s="85">
        <v>15</v>
      </c>
      <c r="D49" s="102"/>
      <c r="E49" s="111"/>
      <c r="F49" s="127"/>
      <c r="G49" s="111"/>
      <c r="H49" s="111"/>
      <c r="I49" s="111"/>
      <c r="J49" s="108"/>
      <c r="K49" s="111"/>
      <c r="L49" s="127"/>
      <c r="M49" s="161"/>
    </row>
    <row r="50" spans="1:13" s="170" customFormat="1" ht="14.1" customHeight="1" x14ac:dyDescent="0.15">
      <c r="A50" s="41" t="s">
        <v>481</v>
      </c>
      <c r="B50" s="715"/>
      <c r="C50" s="85">
        <v>20</v>
      </c>
      <c r="D50" s="102"/>
      <c r="E50" s="111"/>
      <c r="F50" s="127"/>
      <c r="G50" s="111"/>
      <c r="H50" s="111"/>
      <c r="I50" s="111"/>
      <c r="J50" s="108"/>
      <c r="K50" s="111"/>
      <c r="L50" s="127"/>
      <c r="M50" s="161"/>
    </row>
    <row r="51" spans="1:13" s="170" customFormat="1" ht="14.1" customHeight="1" x14ac:dyDescent="0.15">
      <c r="A51" s="39" t="s">
        <v>482</v>
      </c>
      <c r="B51" s="715"/>
      <c r="C51" s="85">
        <v>25</v>
      </c>
      <c r="D51" s="102"/>
      <c r="E51" s="111"/>
      <c r="F51" s="127"/>
      <c r="G51" s="111"/>
      <c r="H51" s="111"/>
      <c r="I51" s="111"/>
      <c r="J51" s="108"/>
      <c r="K51" s="111"/>
      <c r="L51" s="127"/>
      <c r="M51" s="161"/>
    </row>
    <row r="52" spans="1:13" s="170" customFormat="1" ht="14.1" customHeight="1" x14ac:dyDescent="0.15">
      <c r="A52" s="41" t="s">
        <v>483</v>
      </c>
      <c r="B52" s="715"/>
      <c r="C52" s="85">
        <v>35</v>
      </c>
      <c r="D52" s="102"/>
      <c r="E52" s="111"/>
      <c r="F52" s="127"/>
      <c r="G52" s="111"/>
      <c r="H52" s="111"/>
      <c r="I52" s="111"/>
      <c r="J52" s="108"/>
      <c r="K52" s="111"/>
      <c r="L52" s="127"/>
      <c r="M52" s="161"/>
    </row>
    <row r="53" spans="1:13" s="170" customFormat="1" ht="14.1" customHeight="1" x14ac:dyDescent="0.15">
      <c r="A53" s="39" t="s">
        <v>484</v>
      </c>
      <c r="B53" s="715"/>
      <c r="C53" s="85">
        <v>50</v>
      </c>
      <c r="D53" s="102"/>
      <c r="E53" s="111"/>
      <c r="F53" s="127"/>
      <c r="G53" s="111"/>
      <c r="H53" s="111"/>
      <c r="I53" s="111"/>
      <c r="J53" s="108"/>
      <c r="K53" s="111"/>
      <c r="L53" s="127"/>
      <c r="M53" s="161"/>
    </row>
    <row r="54" spans="1:13" s="170" customFormat="1" ht="14.1" customHeight="1" x14ac:dyDescent="0.15">
      <c r="A54" s="45" t="s">
        <v>485</v>
      </c>
      <c r="B54" s="716"/>
      <c r="C54" s="86">
        <v>100</v>
      </c>
      <c r="D54" s="103"/>
      <c r="E54" s="112"/>
      <c r="F54" s="128"/>
      <c r="G54" s="112"/>
      <c r="H54" s="112"/>
      <c r="I54" s="112"/>
      <c r="J54" s="145"/>
      <c r="K54" s="112"/>
      <c r="L54" s="128"/>
      <c r="M54" s="162"/>
    </row>
    <row r="55" spans="1:13" s="170" customFormat="1" ht="14.1" customHeight="1" x14ac:dyDescent="0.15">
      <c r="A55" s="41" t="s">
        <v>486</v>
      </c>
      <c r="B55" s="714" t="s">
        <v>602</v>
      </c>
      <c r="C55" s="84">
        <v>20</v>
      </c>
      <c r="D55" s="101"/>
      <c r="E55" s="110"/>
      <c r="F55" s="129"/>
      <c r="G55" s="110"/>
      <c r="H55" s="110"/>
      <c r="I55" s="110"/>
      <c r="J55" s="107"/>
      <c r="K55" s="110"/>
      <c r="L55" s="129"/>
      <c r="M55" s="163"/>
    </row>
    <row r="56" spans="1:13" s="170" customFormat="1" ht="14.1" customHeight="1" x14ac:dyDescent="0.15">
      <c r="A56" s="39" t="s">
        <v>487</v>
      </c>
      <c r="B56" s="715"/>
      <c r="C56" s="85">
        <v>50</v>
      </c>
      <c r="D56" s="102"/>
      <c r="E56" s="111"/>
      <c r="F56" s="127"/>
      <c r="G56" s="111"/>
      <c r="H56" s="111"/>
      <c r="I56" s="111"/>
      <c r="J56" s="108"/>
      <c r="K56" s="111"/>
      <c r="L56" s="127"/>
      <c r="M56" s="161"/>
    </row>
    <row r="57" spans="1:13" s="170" customFormat="1" ht="14.1" customHeight="1" x14ac:dyDescent="0.15">
      <c r="A57" s="39" t="s">
        <v>488</v>
      </c>
      <c r="B57" s="715"/>
      <c r="C57" s="85">
        <v>75</v>
      </c>
      <c r="D57" s="102"/>
      <c r="E57" s="111"/>
      <c r="F57" s="127"/>
      <c r="G57" s="111"/>
      <c r="H57" s="111"/>
      <c r="I57" s="111"/>
      <c r="J57" s="108"/>
      <c r="K57" s="111"/>
      <c r="L57" s="127"/>
      <c r="M57" s="161"/>
    </row>
    <row r="58" spans="1:13" s="170" customFormat="1" ht="14.1" customHeight="1" x14ac:dyDescent="0.15">
      <c r="A58" s="39" t="s">
        <v>489</v>
      </c>
      <c r="B58" s="715"/>
      <c r="C58" s="85">
        <v>85</v>
      </c>
      <c r="D58" s="102"/>
      <c r="E58" s="111"/>
      <c r="F58" s="127"/>
      <c r="G58" s="111"/>
      <c r="H58" s="111"/>
      <c r="I58" s="111"/>
      <c r="J58" s="108"/>
      <c r="K58" s="111"/>
      <c r="L58" s="127"/>
      <c r="M58" s="161"/>
    </row>
    <row r="59" spans="1:13" s="170" customFormat="1" ht="14.1" customHeight="1" x14ac:dyDescent="0.15">
      <c r="A59" s="39" t="s">
        <v>490</v>
      </c>
      <c r="B59" s="715"/>
      <c r="C59" s="85">
        <v>100</v>
      </c>
      <c r="D59" s="102"/>
      <c r="E59" s="111"/>
      <c r="F59" s="127"/>
      <c r="G59" s="111"/>
      <c r="H59" s="111"/>
      <c r="I59" s="111"/>
      <c r="J59" s="108"/>
      <c r="K59" s="111"/>
      <c r="L59" s="127"/>
      <c r="M59" s="161"/>
    </row>
    <row r="60" spans="1:13" s="170" customFormat="1" ht="14.1" customHeight="1" x14ac:dyDescent="0.15">
      <c r="A60" s="42" t="s">
        <v>491</v>
      </c>
      <c r="B60" s="715"/>
      <c r="C60" s="85">
        <v>150</v>
      </c>
      <c r="D60" s="102"/>
      <c r="E60" s="111"/>
      <c r="F60" s="127"/>
      <c r="G60" s="111"/>
      <c r="H60" s="111"/>
      <c r="I60" s="111"/>
      <c r="J60" s="108"/>
      <c r="K60" s="111"/>
      <c r="L60" s="127"/>
      <c r="M60" s="161"/>
    </row>
    <row r="61" spans="1:13" s="170" customFormat="1" ht="14.1" customHeight="1" x14ac:dyDescent="0.15">
      <c r="A61" s="45" t="s">
        <v>492</v>
      </c>
      <c r="B61" s="716"/>
      <c r="C61" s="86">
        <v>250</v>
      </c>
      <c r="D61" s="103"/>
      <c r="E61" s="112"/>
      <c r="F61" s="128"/>
      <c r="G61" s="112"/>
      <c r="H61" s="112"/>
      <c r="I61" s="112"/>
      <c r="J61" s="145"/>
      <c r="K61" s="112"/>
      <c r="L61" s="128"/>
      <c r="M61" s="162"/>
    </row>
    <row r="62" spans="1:13" s="170" customFormat="1" ht="14.1" customHeight="1" x14ac:dyDescent="0.15">
      <c r="A62" s="43" t="s">
        <v>493</v>
      </c>
      <c r="B62" s="714" t="s">
        <v>603</v>
      </c>
      <c r="C62" s="84">
        <v>20</v>
      </c>
      <c r="D62" s="101"/>
      <c r="E62" s="110"/>
      <c r="F62" s="129"/>
      <c r="G62" s="110"/>
      <c r="H62" s="110"/>
      <c r="I62" s="110"/>
      <c r="J62" s="107"/>
      <c r="K62" s="110"/>
      <c r="L62" s="129"/>
      <c r="M62" s="163"/>
    </row>
    <row r="63" spans="1:13" s="170" customFormat="1" ht="14.1" customHeight="1" x14ac:dyDescent="0.15">
      <c r="A63" s="47" t="s">
        <v>494</v>
      </c>
      <c r="B63" s="715"/>
      <c r="C63" s="85">
        <v>50</v>
      </c>
      <c r="D63" s="102"/>
      <c r="E63" s="111"/>
      <c r="F63" s="127"/>
      <c r="G63" s="111"/>
      <c r="H63" s="111"/>
      <c r="I63" s="111"/>
      <c r="J63" s="108"/>
      <c r="K63" s="111"/>
      <c r="L63" s="127"/>
      <c r="M63" s="161"/>
    </row>
    <row r="64" spans="1:13" s="170" customFormat="1" ht="14.1" customHeight="1" x14ac:dyDescent="0.15">
      <c r="A64" s="47" t="s">
        <v>495</v>
      </c>
      <c r="B64" s="715"/>
      <c r="C64" s="85">
        <v>75</v>
      </c>
      <c r="D64" s="102"/>
      <c r="E64" s="111"/>
      <c r="F64" s="127"/>
      <c r="G64" s="111"/>
      <c r="H64" s="111"/>
      <c r="I64" s="111"/>
      <c r="J64" s="108"/>
      <c r="K64" s="111"/>
      <c r="L64" s="127"/>
      <c r="M64" s="161"/>
    </row>
    <row r="65" spans="1:13" s="170" customFormat="1" ht="14.1" customHeight="1" x14ac:dyDescent="0.15">
      <c r="A65" s="47" t="s">
        <v>496</v>
      </c>
      <c r="B65" s="715"/>
      <c r="C65" s="85">
        <v>80</v>
      </c>
      <c r="D65" s="102"/>
      <c r="E65" s="111"/>
      <c r="F65" s="127"/>
      <c r="G65" s="111"/>
      <c r="H65" s="111"/>
      <c r="I65" s="111"/>
      <c r="J65" s="108"/>
      <c r="K65" s="111"/>
      <c r="L65" s="127"/>
      <c r="M65" s="161"/>
    </row>
    <row r="66" spans="1:13" s="170" customFormat="1" ht="14.1" customHeight="1" x14ac:dyDescent="0.15">
      <c r="A66" s="48" t="s">
        <v>497</v>
      </c>
      <c r="B66" s="715"/>
      <c r="C66" s="85">
        <v>100</v>
      </c>
      <c r="D66" s="102"/>
      <c r="E66" s="111"/>
      <c r="F66" s="127"/>
      <c r="G66" s="111"/>
      <c r="H66" s="111"/>
      <c r="I66" s="111"/>
      <c r="J66" s="108"/>
      <c r="K66" s="111"/>
      <c r="L66" s="127"/>
      <c r="M66" s="161"/>
    </row>
    <row r="67" spans="1:13" s="170" customFormat="1" ht="14.1" customHeight="1" x14ac:dyDescent="0.15">
      <c r="A67" s="48" t="s">
        <v>498</v>
      </c>
      <c r="B67" s="715"/>
      <c r="C67" s="85">
        <v>130</v>
      </c>
      <c r="D67" s="102"/>
      <c r="E67" s="111"/>
      <c r="F67" s="127"/>
      <c r="G67" s="111"/>
      <c r="H67" s="111"/>
      <c r="I67" s="111"/>
      <c r="J67" s="108"/>
      <c r="K67" s="111"/>
      <c r="L67" s="127"/>
      <c r="M67" s="161"/>
    </row>
    <row r="68" spans="1:13" s="170" customFormat="1" ht="14.1" customHeight="1" x14ac:dyDescent="0.15">
      <c r="A68" s="48" t="s">
        <v>499</v>
      </c>
      <c r="B68" s="715"/>
      <c r="C68" s="85">
        <v>150</v>
      </c>
      <c r="D68" s="102"/>
      <c r="E68" s="111"/>
      <c r="F68" s="127"/>
      <c r="G68" s="111"/>
      <c r="H68" s="111"/>
      <c r="I68" s="111"/>
      <c r="J68" s="108"/>
      <c r="K68" s="111"/>
      <c r="L68" s="127"/>
      <c r="M68" s="161"/>
    </row>
    <row r="69" spans="1:13" s="170" customFormat="1" ht="14.1" customHeight="1" x14ac:dyDescent="0.15">
      <c r="A69" s="43" t="s">
        <v>500</v>
      </c>
      <c r="B69" s="703" t="s">
        <v>604</v>
      </c>
      <c r="C69" s="84">
        <v>45</v>
      </c>
      <c r="D69" s="101"/>
      <c r="E69" s="110"/>
      <c r="F69" s="129"/>
      <c r="G69" s="110"/>
      <c r="H69" s="110"/>
      <c r="I69" s="110"/>
      <c r="J69" s="107"/>
      <c r="K69" s="110"/>
      <c r="L69" s="129"/>
      <c r="M69" s="163"/>
    </row>
    <row r="70" spans="1:13" s="170" customFormat="1" ht="14.1" customHeight="1" x14ac:dyDescent="0.15">
      <c r="A70" s="48" t="s">
        <v>501</v>
      </c>
      <c r="B70" s="704"/>
      <c r="C70" s="85">
        <v>75</v>
      </c>
      <c r="D70" s="102"/>
      <c r="E70" s="111"/>
      <c r="F70" s="127"/>
      <c r="G70" s="111"/>
      <c r="H70" s="111"/>
      <c r="I70" s="111"/>
      <c r="J70" s="108"/>
      <c r="K70" s="111"/>
      <c r="L70" s="127"/>
      <c r="M70" s="161"/>
    </row>
    <row r="71" spans="1:13" s="170" customFormat="1" ht="14.1" customHeight="1" x14ac:dyDescent="0.15">
      <c r="A71" s="49" t="s">
        <v>502</v>
      </c>
      <c r="B71" s="706"/>
      <c r="C71" s="86">
        <v>100</v>
      </c>
      <c r="D71" s="103"/>
      <c r="E71" s="112"/>
      <c r="F71" s="128"/>
      <c r="G71" s="112"/>
      <c r="H71" s="112"/>
      <c r="I71" s="112"/>
      <c r="J71" s="145"/>
      <c r="K71" s="112"/>
      <c r="L71" s="128"/>
      <c r="M71" s="162"/>
    </row>
    <row r="72" spans="1:13" s="170" customFormat="1" ht="14.1" customHeight="1" x14ac:dyDescent="0.15">
      <c r="A72" s="41" t="s">
        <v>503</v>
      </c>
      <c r="B72" s="714" t="s">
        <v>605</v>
      </c>
      <c r="C72" s="87">
        <v>20</v>
      </c>
      <c r="D72" s="101"/>
      <c r="E72" s="110"/>
      <c r="F72" s="129"/>
      <c r="G72" s="110"/>
      <c r="H72" s="110"/>
      <c r="I72" s="110"/>
      <c r="J72" s="107"/>
      <c r="K72" s="110"/>
      <c r="L72" s="129"/>
      <c r="M72" s="163"/>
    </row>
    <row r="73" spans="1:13" s="170" customFormat="1" ht="14.1" customHeight="1" x14ac:dyDescent="0.15">
      <c r="A73" s="41" t="s">
        <v>504</v>
      </c>
      <c r="B73" s="715"/>
      <c r="C73" s="87">
        <v>25</v>
      </c>
      <c r="D73" s="102"/>
      <c r="E73" s="111"/>
      <c r="F73" s="127"/>
      <c r="G73" s="111"/>
      <c r="H73" s="111"/>
      <c r="I73" s="111"/>
      <c r="J73" s="108"/>
      <c r="K73" s="111"/>
      <c r="L73" s="127"/>
      <c r="M73" s="161"/>
    </row>
    <row r="74" spans="1:13" s="170" customFormat="1" ht="14.1" customHeight="1" x14ac:dyDescent="0.15">
      <c r="A74" s="41" t="s">
        <v>505</v>
      </c>
      <c r="B74" s="715"/>
      <c r="C74" s="87">
        <v>30</v>
      </c>
      <c r="D74" s="102"/>
      <c r="E74" s="111"/>
      <c r="F74" s="127"/>
      <c r="G74" s="111"/>
      <c r="H74" s="111"/>
      <c r="I74" s="111"/>
      <c r="J74" s="108"/>
      <c r="K74" s="111"/>
      <c r="L74" s="127"/>
      <c r="M74" s="161"/>
    </row>
    <row r="75" spans="1:13" s="170" customFormat="1" ht="14.1" customHeight="1" x14ac:dyDescent="0.15">
      <c r="A75" s="41" t="s">
        <v>506</v>
      </c>
      <c r="B75" s="715"/>
      <c r="C75" s="87">
        <v>31.25</v>
      </c>
      <c r="D75" s="102"/>
      <c r="E75" s="111"/>
      <c r="F75" s="127"/>
      <c r="G75" s="111"/>
      <c r="H75" s="111"/>
      <c r="I75" s="111"/>
      <c r="J75" s="108"/>
      <c r="K75" s="111"/>
      <c r="L75" s="127"/>
      <c r="M75" s="161"/>
    </row>
    <row r="76" spans="1:13" s="170" customFormat="1" ht="14.1" customHeight="1" x14ac:dyDescent="0.15">
      <c r="A76" s="41" t="s">
        <v>507</v>
      </c>
      <c r="B76" s="715"/>
      <c r="C76" s="87">
        <v>35</v>
      </c>
      <c r="D76" s="102"/>
      <c r="E76" s="111"/>
      <c r="F76" s="127"/>
      <c r="G76" s="111"/>
      <c r="H76" s="111"/>
      <c r="I76" s="111"/>
      <c r="J76" s="108"/>
      <c r="K76" s="111"/>
      <c r="L76" s="127"/>
      <c r="M76" s="161"/>
    </row>
    <row r="77" spans="1:13" s="170" customFormat="1" ht="14.1" customHeight="1" x14ac:dyDescent="0.15">
      <c r="A77" s="41" t="s">
        <v>508</v>
      </c>
      <c r="B77" s="715"/>
      <c r="C77" s="87">
        <v>37.5</v>
      </c>
      <c r="D77" s="102"/>
      <c r="E77" s="111"/>
      <c r="F77" s="127"/>
      <c r="G77" s="111"/>
      <c r="H77" s="111"/>
      <c r="I77" s="111"/>
      <c r="J77" s="108"/>
      <c r="K77" s="111"/>
      <c r="L77" s="127"/>
      <c r="M77" s="161"/>
    </row>
    <row r="78" spans="1:13" s="170" customFormat="1" ht="14.1" customHeight="1" x14ac:dyDescent="0.15">
      <c r="A78" s="39" t="s">
        <v>509</v>
      </c>
      <c r="B78" s="715"/>
      <c r="C78" s="85">
        <v>40</v>
      </c>
      <c r="D78" s="102"/>
      <c r="E78" s="111"/>
      <c r="F78" s="127"/>
      <c r="G78" s="111"/>
      <c r="H78" s="111"/>
      <c r="I78" s="111"/>
      <c r="J78" s="108"/>
      <c r="K78" s="111"/>
      <c r="L78" s="127"/>
      <c r="M78" s="161"/>
    </row>
    <row r="79" spans="1:13" s="170" customFormat="1" ht="14.1" customHeight="1" x14ac:dyDescent="0.15">
      <c r="A79" s="41" t="s">
        <v>510</v>
      </c>
      <c r="B79" s="715"/>
      <c r="C79" s="87">
        <v>50</v>
      </c>
      <c r="D79" s="102"/>
      <c r="E79" s="111"/>
      <c r="F79" s="127"/>
      <c r="G79" s="111"/>
      <c r="H79" s="111"/>
      <c r="I79" s="111"/>
      <c r="J79" s="108"/>
      <c r="K79" s="111"/>
      <c r="L79" s="127"/>
      <c r="M79" s="161"/>
    </row>
    <row r="80" spans="1:13" s="170" customFormat="1" ht="14.1" customHeight="1" x14ac:dyDescent="0.15">
      <c r="A80" s="41" t="s">
        <v>511</v>
      </c>
      <c r="B80" s="715"/>
      <c r="C80" s="87">
        <v>62.5</v>
      </c>
      <c r="D80" s="102"/>
      <c r="E80" s="111"/>
      <c r="F80" s="127"/>
      <c r="G80" s="111"/>
      <c r="H80" s="111"/>
      <c r="I80" s="111"/>
      <c r="J80" s="108"/>
      <c r="K80" s="111"/>
      <c r="L80" s="127"/>
      <c r="M80" s="161"/>
    </row>
    <row r="81" spans="1:13" s="170" customFormat="1" ht="14.1" customHeight="1" x14ac:dyDescent="0.15">
      <c r="A81" s="39" t="s">
        <v>512</v>
      </c>
      <c r="B81" s="715"/>
      <c r="C81" s="85">
        <v>70</v>
      </c>
      <c r="D81" s="102"/>
      <c r="E81" s="111"/>
      <c r="F81" s="127"/>
      <c r="G81" s="111"/>
      <c r="H81" s="111"/>
      <c r="I81" s="111"/>
      <c r="J81" s="108"/>
      <c r="K81" s="111"/>
      <c r="L81" s="127"/>
      <c r="M81" s="161"/>
    </row>
    <row r="82" spans="1:13" s="170" customFormat="1" ht="14.1" customHeight="1" x14ac:dyDescent="0.15">
      <c r="A82" s="45" t="s">
        <v>513</v>
      </c>
      <c r="B82" s="716"/>
      <c r="C82" s="88">
        <v>75</v>
      </c>
      <c r="D82" s="103"/>
      <c r="E82" s="112"/>
      <c r="F82" s="128"/>
      <c r="G82" s="112"/>
      <c r="H82" s="112"/>
      <c r="I82" s="112"/>
      <c r="J82" s="145"/>
      <c r="K82" s="112"/>
      <c r="L82" s="128"/>
      <c r="M82" s="162"/>
    </row>
    <row r="83" spans="1:13" s="170" customFormat="1" ht="14.1" customHeight="1" x14ac:dyDescent="0.15">
      <c r="A83" s="43" t="s">
        <v>514</v>
      </c>
      <c r="B83" s="714" t="s">
        <v>606</v>
      </c>
      <c r="C83" s="87">
        <v>30</v>
      </c>
      <c r="D83" s="101"/>
      <c r="E83" s="110"/>
      <c r="F83" s="129"/>
      <c r="G83" s="110"/>
      <c r="H83" s="110"/>
      <c r="I83" s="110"/>
      <c r="J83" s="107"/>
      <c r="K83" s="110"/>
      <c r="L83" s="129"/>
      <c r="M83" s="163"/>
    </row>
    <row r="84" spans="1:13" s="170" customFormat="1" ht="14.1" customHeight="1" x14ac:dyDescent="0.15">
      <c r="A84" s="41" t="s">
        <v>515</v>
      </c>
      <c r="B84" s="715"/>
      <c r="C84" s="87">
        <v>35</v>
      </c>
      <c r="D84" s="102"/>
      <c r="E84" s="111"/>
      <c r="F84" s="127"/>
      <c r="G84" s="111"/>
      <c r="H84" s="111"/>
      <c r="I84" s="111"/>
      <c r="J84" s="108"/>
      <c r="K84" s="111"/>
      <c r="L84" s="127"/>
      <c r="M84" s="161"/>
    </row>
    <row r="85" spans="1:13" s="170" customFormat="1" ht="14.1" customHeight="1" x14ac:dyDescent="0.15">
      <c r="A85" s="41" t="s">
        <v>516</v>
      </c>
      <c r="B85" s="715"/>
      <c r="C85" s="87">
        <v>43.75</v>
      </c>
      <c r="D85" s="102"/>
      <c r="E85" s="111"/>
      <c r="F85" s="127"/>
      <c r="G85" s="111"/>
      <c r="H85" s="111"/>
      <c r="I85" s="111"/>
      <c r="J85" s="108"/>
      <c r="K85" s="111"/>
      <c r="L85" s="127"/>
      <c r="M85" s="161"/>
    </row>
    <row r="86" spans="1:13" s="170" customFormat="1" ht="14.1" customHeight="1" x14ac:dyDescent="0.15">
      <c r="A86" s="41" t="s">
        <v>517</v>
      </c>
      <c r="B86" s="715"/>
      <c r="C86" s="87">
        <v>45</v>
      </c>
      <c r="D86" s="102"/>
      <c r="E86" s="111"/>
      <c r="F86" s="127"/>
      <c r="G86" s="111"/>
      <c r="H86" s="111"/>
      <c r="I86" s="111"/>
      <c r="J86" s="108"/>
      <c r="K86" s="111"/>
      <c r="L86" s="127"/>
      <c r="M86" s="161"/>
    </row>
    <row r="87" spans="1:13" s="170" customFormat="1" ht="14.1" customHeight="1" x14ac:dyDescent="0.15">
      <c r="A87" s="41" t="s">
        <v>518</v>
      </c>
      <c r="B87" s="715"/>
      <c r="C87" s="87">
        <v>56.25</v>
      </c>
      <c r="D87" s="102"/>
      <c r="E87" s="111"/>
      <c r="F87" s="127"/>
      <c r="G87" s="111"/>
      <c r="H87" s="111"/>
      <c r="I87" s="111"/>
      <c r="J87" s="108"/>
      <c r="K87" s="111"/>
      <c r="L87" s="127"/>
      <c r="M87" s="161"/>
    </row>
    <row r="88" spans="1:13" s="170" customFormat="1" ht="14.1" customHeight="1" x14ac:dyDescent="0.15">
      <c r="A88" s="41" t="s">
        <v>519</v>
      </c>
      <c r="B88" s="715"/>
      <c r="C88" s="87">
        <v>60</v>
      </c>
      <c r="D88" s="102"/>
      <c r="E88" s="111"/>
      <c r="F88" s="127"/>
      <c r="G88" s="111"/>
      <c r="H88" s="111"/>
      <c r="I88" s="111"/>
      <c r="J88" s="108"/>
      <c r="K88" s="111"/>
      <c r="L88" s="127"/>
      <c r="M88" s="161"/>
    </row>
    <row r="89" spans="1:13" s="170" customFormat="1" ht="14.1" customHeight="1" x14ac:dyDescent="0.15">
      <c r="A89" s="39" t="s">
        <v>520</v>
      </c>
      <c r="B89" s="715"/>
      <c r="C89" s="85">
        <v>75</v>
      </c>
      <c r="D89" s="102"/>
      <c r="E89" s="111"/>
      <c r="F89" s="127"/>
      <c r="G89" s="111"/>
      <c r="H89" s="111"/>
      <c r="I89" s="111"/>
      <c r="J89" s="108"/>
      <c r="K89" s="111"/>
      <c r="L89" s="127"/>
      <c r="M89" s="161"/>
    </row>
    <row r="90" spans="1:13" s="170" customFormat="1" ht="14.1" customHeight="1" x14ac:dyDescent="0.15">
      <c r="A90" s="41" t="s">
        <v>521</v>
      </c>
      <c r="B90" s="715"/>
      <c r="C90" s="87">
        <v>93.75</v>
      </c>
      <c r="D90" s="102"/>
      <c r="E90" s="111"/>
      <c r="F90" s="127"/>
      <c r="G90" s="111"/>
      <c r="H90" s="111"/>
      <c r="I90" s="111"/>
      <c r="J90" s="108"/>
      <c r="K90" s="111"/>
      <c r="L90" s="127"/>
      <c r="M90" s="161"/>
    </row>
    <row r="91" spans="1:13" s="170" customFormat="1" ht="14.1" customHeight="1" x14ac:dyDescent="0.15">
      <c r="A91" s="41" t="s">
        <v>522</v>
      </c>
      <c r="B91" s="715"/>
      <c r="C91" s="87">
        <v>105</v>
      </c>
      <c r="D91" s="102"/>
      <c r="E91" s="111"/>
      <c r="F91" s="127"/>
      <c r="G91" s="111"/>
      <c r="H91" s="111"/>
      <c r="I91" s="111"/>
      <c r="J91" s="108"/>
      <c r="K91" s="111"/>
      <c r="L91" s="127"/>
      <c r="M91" s="161"/>
    </row>
    <row r="92" spans="1:13" s="170" customFormat="1" ht="14.1" customHeight="1" x14ac:dyDescent="0.15">
      <c r="A92" s="45" t="s">
        <v>523</v>
      </c>
      <c r="B92" s="716"/>
      <c r="C92" s="88">
        <v>150</v>
      </c>
      <c r="D92" s="103"/>
      <c r="E92" s="112"/>
      <c r="F92" s="128"/>
      <c r="G92" s="112"/>
      <c r="H92" s="112"/>
      <c r="I92" s="112"/>
      <c r="J92" s="145"/>
      <c r="K92" s="112"/>
      <c r="L92" s="128"/>
      <c r="M92" s="162"/>
    </row>
    <row r="93" spans="1:13" s="170" customFormat="1" ht="14.1" customHeight="1" x14ac:dyDescent="0.15">
      <c r="A93" s="41" t="s">
        <v>524</v>
      </c>
      <c r="B93" s="703" t="s">
        <v>607</v>
      </c>
      <c r="C93" s="87">
        <v>70</v>
      </c>
      <c r="D93" s="101"/>
      <c r="E93" s="110"/>
      <c r="F93" s="129"/>
      <c r="G93" s="110"/>
      <c r="H93" s="110"/>
      <c r="I93" s="110"/>
      <c r="J93" s="107"/>
      <c r="K93" s="110"/>
      <c r="L93" s="129"/>
      <c r="M93" s="163"/>
    </row>
    <row r="94" spans="1:13" s="170" customFormat="1" ht="14.1" customHeight="1" x14ac:dyDescent="0.15">
      <c r="A94" s="41" t="s">
        <v>525</v>
      </c>
      <c r="B94" s="704"/>
      <c r="C94" s="87">
        <v>90</v>
      </c>
      <c r="D94" s="102"/>
      <c r="E94" s="111"/>
      <c r="F94" s="127"/>
      <c r="G94" s="111"/>
      <c r="H94" s="111"/>
      <c r="I94" s="111"/>
      <c r="J94" s="108"/>
      <c r="K94" s="111"/>
      <c r="L94" s="127"/>
      <c r="M94" s="161"/>
    </row>
    <row r="95" spans="1:13" s="170" customFormat="1" ht="14.1" customHeight="1" x14ac:dyDescent="0.15">
      <c r="A95" s="41" t="s">
        <v>526</v>
      </c>
      <c r="B95" s="704"/>
      <c r="C95" s="87">
        <v>110</v>
      </c>
      <c r="D95" s="102"/>
      <c r="E95" s="111"/>
      <c r="F95" s="127"/>
      <c r="G95" s="111"/>
      <c r="H95" s="111"/>
      <c r="I95" s="111"/>
      <c r="J95" s="108"/>
      <c r="K95" s="111"/>
      <c r="L95" s="127"/>
      <c r="M95" s="161"/>
    </row>
    <row r="96" spans="1:13" s="170" customFormat="1" ht="14.1" customHeight="1" x14ac:dyDescent="0.15">
      <c r="A96" s="41" t="s">
        <v>527</v>
      </c>
      <c r="B96" s="705"/>
      <c r="C96" s="87">
        <v>112.5</v>
      </c>
      <c r="D96" s="102"/>
      <c r="E96" s="111"/>
      <c r="F96" s="127"/>
      <c r="G96" s="111"/>
      <c r="H96" s="111"/>
      <c r="I96" s="111"/>
      <c r="J96" s="108"/>
      <c r="K96" s="111"/>
      <c r="L96" s="127"/>
      <c r="M96" s="161"/>
    </row>
    <row r="97" spans="1:14" s="170" customFormat="1" ht="14.1" customHeight="1" x14ac:dyDescent="0.15">
      <c r="A97" s="45" t="s">
        <v>528</v>
      </c>
      <c r="B97" s="706"/>
      <c r="C97" s="88">
        <v>150</v>
      </c>
      <c r="D97" s="103"/>
      <c r="E97" s="112"/>
      <c r="F97" s="128"/>
      <c r="G97" s="112"/>
      <c r="H97" s="112"/>
      <c r="I97" s="112"/>
      <c r="J97" s="145"/>
      <c r="K97" s="112"/>
      <c r="L97" s="128"/>
      <c r="M97" s="162"/>
    </row>
    <row r="98" spans="1:14" s="170" customFormat="1" ht="14.1" customHeight="1" x14ac:dyDescent="0.15">
      <c r="A98" s="50" t="s">
        <v>529</v>
      </c>
      <c r="B98" s="74" t="s">
        <v>608</v>
      </c>
      <c r="C98" s="79">
        <v>60</v>
      </c>
      <c r="D98" s="104"/>
      <c r="E98" s="110"/>
      <c r="F98" s="129"/>
      <c r="G98" s="110"/>
      <c r="H98" s="110"/>
      <c r="I98" s="110"/>
      <c r="J98" s="107"/>
      <c r="K98" s="110"/>
      <c r="L98" s="129"/>
      <c r="M98" s="163"/>
    </row>
    <row r="99" spans="1:14" s="170" customFormat="1" ht="14.1" customHeight="1" x14ac:dyDescent="0.15">
      <c r="A99" s="41" t="s">
        <v>530</v>
      </c>
      <c r="B99" s="566" t="s">
        <v>609</v>
      </c>
      <c r="C99" s="87">
        <v>100</v>
      </c>
      <c r="D99" s="101"/>
      <c r="E99" s="110"/>
      <c r="F99" s="129"/>
      <c r="G99" s="110"/>
      <c r="H99" s="110"/>
      <c r="I99" s="110"/>
      <c r="J99" s="107"/>
      <c r="K99" s="110"/>
      <c r="L99" s="129"/>
      <c r="M99" s="163"/>
    </row>
    <row r="100" spans="1:14" s="170" customFormat="1" ht="14.1" customHeight="1" x14ac:dyDescent="0.15">
      <c r="A100" s="45" t="s">
        <v>531</v>
      </c>
      <c r="B100" s="571"/>
      <c r="C100" s="88">
        <v>150</v>
      </c>
      <c r="D100" s="103"/>
      <c r="E100" s="112"/>
      <c r="F100" s="128"/>
      <c r="G100" s="112"/>
      <c r="H100" s="112"/>
      <c r="I100" s="112"/>
      <c r="J100" s="145"/>
      <c r="K100" s="112"/>
      <c r="L100" s="128"/>
      <c r="M100" s="162"/>
    </row>
    <row r="101" spans="1:14" s="170" customFormat="1" ht="14.1" customHeight="1" x14ac:dyDescent="0.15">
      <c r="A101" s="41" t="s">
        <v>532</v>
      </c>
      <c r="B101" s="566" t="s">
        <v>610</v>
      </c>
      <c r="C101" s="87">
        <v>100</v>
      </c>
      <c r="D101" s="101"/>
      <c r="E101" s="110"/>
      <c r="F101" s="129"/>
      <c r="G101" s="110"/>
      <c r="H101" s="110"/>
      <c r="I101" s="110"/>
      <c r="J101" s="107"/>
      <c r="K101" s="110"/>
      <c r="L101" s="129"/>
      <c r="M101" s="163"/>
    </row>
    <row r="102" spans="1:14" s="170" customFormat="1" ht="14.1" customHeight="1" x14ac:dyDescent="0.15">
      <c r="A102" s="41" t="s">
        <v>533</v>
      </c>
      <c r="B102" s="567"/>
      <c r="C102" s="87">
        <v>125</v>
      </c>
      <c r="D102" s="104"/>
      <c r="E102" s="111"/>
      <c r="F102" s="127"/>
      <c r="G102" s="111"/>
      <c r="H102" s="111"/>
      <c r="I102" s="111"/>
      <c r="J102" s="108"/>
      <c r="K102" s="111"/>
      <c r="L102" s="127"/>
      <c r="M102" s="161"/>
    </row>
    <row r="103" spans="1:14" s="170" customFormat="1" ht="14.1" customHeight="1" x14ac:dyDescent="0.15">
      <c r="A103" s="45" t="s">
        <v>534</v>
      </c>
      <c r="B103" s="571"/>
      <c r="C103" s="88">
        <v>150</v>
      </c>
      <c r="D103" s="103"/>
      <c r="E103" s="112"/>
      <c r="F103" s="128"/>
      <c r="G103" s="112"/>
      <c r="H103" s="112"/>
      <c r="I103" s="112"/>
      <c r="J103" s="145"/>
      <c r="K103" s="112"/>
      <c r="L103" s="128"/>
      <c r="M103" s="162"/>
    </row>
    <row r="104" spans="1:14" ht="14.1" customHeight="1" x14ac:dyDescent="0.15">
      <c r="A104" s="51" t="s">
        <v>535</v>
      </c>
      <c r="B104" s="714" t="s">
        <v>611</v>
      </c>
      <c r="C104" s="89">
        <v>50</v>
      </c>
      <c r="D104" s="107"/>
      <c r="E104" s="118"/>
      <c r="F104" s="129"/>
      <c r="G104" s="118"/>
      <c r="H104" s="118"/>
      <c r="I104" s="118"/>
      <c r="J104" s="107"/>
      <c r="K104" s="118"/>
      <c r="L104" s="129"/>
      <c r="M104" s="163"/>
    </row>
    <row r="105" spans="1:14" ht="14.1" customHeight="1" x14ac:dyDescent="0.15">
      <c r="A105" s="52" t="s">
        <v>536</v>
      </c>
      <c r="B105" s="715"/>
      <c r="C105" s="90">
        <v>100</v>
      </c>
      <c r="D105" s="108"/>
      <c r="E105" s="119"/>
      <c r="F105" s="127"/>
      <c r="G105" s="119"/>
      <c r="H105" s="119"/>
      <c r="I105" s="119"/>
      <c r="J105" s="108"/>
      <c r="K105" s="119"/>
      <c r="L105" s="127"/>
      <c r="M105" s="161"/>
    </row>
    <row r="106" spans="1:14" ht="14.1" customHeight="1" x14ac:dyDescent="0.15">
      <c r="A106" s="42" t="s">
        <v>537</v>
      </c>
      <c r="B106" s="716"/>
      <c r="C106" s="82">
        <v>150</v>
      </c>
      <c r="D106" s="103"/>
      <c r="E106" s="112"/>
      <c r="F106" s="128"/>
      <c r="G106" s="112"/>
      <c r="H106" s="112"/>
      <c r="I106" s="112"/>
      <c r="J106" s="145"/>
      <c r="K106" s="112"/>
      <c r="L106" s="128"/>
      <c r="M106" s="162"/>
    </row>
    <row r="107" spans="1:14" ht="14.1" customHeight="1" x14ac:dyDescent="0.15">
      <c r="A107" s="53" t="s">
        <v>538</v>
      </c>
      <c r="B107" s="75" t="s">
        <v>612</v>
      </c>
      <c r="C107" s="91">
        <v>20</v>
      </c>
      <c r="D107" s="109"/>
      <c r="E107" s="120"/>
      <c r="F107" s="131"/>
      <c r="G107" s="120"/>
      <c r="H107" s="120"/>
      <c r="I107" s="120"/>
      <c r="J107" s="109"/>
      <c r="K107" s="120"/>
      <c r="L107" s="131"/>
      <c r="M107" s="165"/>
    </row>
    <row r="108" spans="1:14" ht="14.1" customHeight="1" x14ac:dyDescent="0.15">
      <c r="A108" s="53" t="s">
        <v>539</v>
      </c>
      <c r="B108" s="76" t="s">
        <v>613</v>
      </c>
      <c r="C108" s="91">
        <v>10</v>
      </c>
      <c r="D108" s="109"/>
      <c r="E108" s="120"/>
      <c r="F108" s="131"/>
      <c r="G108" s="120"/>
      <c r="H108" s="120"/>
      <c r="I108" s="120"/>
      <c r="J108" s="109"/>
      <c r="K108" s="120"/>
      <c r="L108" s="131"/>
      <c r="M108" s="165"/>
    </row>
    <row r="109" spans="1:14" ht="30" customHeight="1" x14ac:dyDescent="0.15">
      <c r="A109" s="53" t="s">
        <v>540</v>
      </c>
      <c r="B109" s="76" t="s">
        <v>614</v>
      </c>
      <c r="C109" s="91">
        <v>10</v>
      </c>
      <c r="D109" s="109"/>
      <c r="E109" s="120"/>
      <c r="F109" s="131"/>
      <c r="G109" s="120"/>
      <c r="H109" s="120"/>
      <c r="I109" s="120"/>
      <c r="J109" s="109"/>
      <c r="K109" s="120"/>
      <c r="L109" s="131"/>
      <c r="M109" s="165"/>
    </row>
    <row r="110" spans="1:14" ht="30" customHeight="1" x14ac:dyDescent="0.15">
      <c r="A110" s="43" t="s">
        <v>541</v>
      </c>
      <c r="B110" s="566" t="s">
        <v>615</v>
      </c>
      <c r="C110" s="84">
        <v>100</v>
      </c>
      <c r="D110" s="101"/>
      <c r="E110" s="110"/>
      <c r="F110" s="129"/>
      <c r="G110" s="110"/>
      <c r="H110" s="110"/>
      <c r="I110" s="110"/>
      <c r="J110" s="107"/>
      <c r="K110" s="110"/>
      <c r="L110" s="129"/>
      <c r="M110" s="163"/>
      <c r="N110" s="170"/>
    </row>
    <row r="111" spans="1:14" s="170" customFormat="1" ht="14.1" customHeight="1" x14ac:dyDescent="0.15">
      <c r="A111" s="54" t="s">
        <v>542</v>
      </c>
      <c r="B111" s="567"/>
      <c r="C111" s="85">
        <v>130</v>
      </c>
      <c r="D111" s="102"/>
      <c r="E111" s="111"/>
      <c r="F111" s="127"/>
      <c r="G111" s="111"/>
      <c r="H111" s="111"/>
      <c r="I111" s="111"/>
      <c r="J111" s="108"/>
      <c r="K111" s="111"/>
      <c r="L111" s="127"/>
      <c r="M111" s="161"/>
    </row>
    <row r="112" spans="1:14" s="170" customFormat="1" ht="14.1" customHeight="1" x14ac:dyDescent="0.15">
      <c r="A112" s="48" t="s">
        <v>543</v>
      </c>
      <c r="B112" s="567"/>
      <c r="C112" s="92">
        <v>160</v>
      </c>
      <c r="D112" s="102"/>
      <c r="E112" s="111"/>
      <c r="F112" s="127"/>
      <c r="G112" s="111"/>
      <c r="H112" s="111"/>
      <c r="I112" s="111"/>
      <c r="J112" s="108"/>
      <c r="K112" s="111"/>
      <c r="L112" s="127"/>
      <c r="M112" s="161"/>
    </row>
    <row r="113" spans="1:13" s="170" customFormat="1" ht="14.1" customHeight="1" x14ac:dyDescent="0.15">
      <c r="A113" s="48" t="s">
        <v>544</v>
      </c>
      <c r="B113" s="567"/>
      <c r="C113" s="85">
        <v>190</v>
      </c>
      <c r="D113" s="102"/>
      <c r="E113" s="111"/>
      <c r="F113" s="127"/>
      <c r="G113" s="111"/>
      <c r="H113" s="111"/>
      <c r="I113" s="111"/>
      <c r="J113" s="108"/>
      <c r="K113" s="111"/>
      <c r="L113" s="127"/>
      <c r="M113" s="161"/>
    </row>
    <row r="114" spans="1:13" s="170" customFormat="1" ht="14.1" customHeight="1" x14ac:dyDescent="0.15">
      <c r="A114" s="48" t="s">
        <v>545</v>
      </c>
      <c r="B114" s="567"/>
      <c r="C114" s="85">
        <v>220</v>
      </c>
      <c r="D114" s="102"/>
      <c r="E114" s="111"/>
      <c r="F114" s="127"/>
      <c r="G114" s="111"/>
      <c r="H114" s="111"/>
      <c r="I114" s="111"/>
      <c r="J114" s="108"/>
      <c r="K114" s="111"/>
      <c r="L114" s="127"/>
      <c r="M114" s="161"/>
    </row>
    <row r="115" spans="1:13" s="170" customFormat="1" ht="14.1" customHeight="1" x14ac:dyDescent="0.15">
      <c r="A115" s="54" t="s">
        <v>546</v>
      </c>
      <c r="B115" s="567"/>
      <c r="C115" s="85">
        <v>250</v>
      </c>
      <c r="D115" s="102"/>
      <c r="E115" s="111"/>
      <c r="F115" s="127"/>
      <c r="G115" s="111"/>
      <c r="H115" s="111"/>
      <c r="I115" s="111"/>
      <c r="J115" s="108"/>
      <c r="K115" s="111"/>
      <c r="L115" s="127"/>
      <c r="M115" s="161"/>
    </row>
    <row r="116" spans="1:13" s="170" customFormat="1" ht="14.1" customHeight="1" x14ac:dyDescent="0.15">
      <c r="A116" s="48" t="s">
        <v>547</v>
      </c>
      <c r="B116" s="567"/>
      <c r="C116" s="85">
        <v>280</v>
      </c>
      <c r="D116" s="102"/>
      <c r="E116" s="111"/>
      <c r="F116" s="127"/>
      <c r="G116" s="111"/>
      <c r="H116" s="111"/>
      <c r="I116" s="111"/>
      <c r="J116" s="108"/>
      <c r="K116" s="111"/>
      <c r="L116" s="127"/>
      <c r="M116" s="161"/>
    </row>
    <row r="117" spans="1:13" s="170" customFormat="1" ht="14.1" customHeight="1" x14ac:dyDescent="0.15">
      <c r="A117" s="54" t="s">
        <v>548</v>
      </c>
      <c r="B117" s="567"/>
      <c r="C117" s="85">
        <v>340</v>
      </c>
      <c r="D117" s="102"/>
      <c r="E117" s="111"/>
      <c r="F117" s="127"/>
      <c r="G117" s="111"/>
      <c r="H117" s="111"/>
      <c r="I117" s="111"/>
      <c r="J117" s="108"/>
      <c r="K117" s="111"/>
      <c r="L117" s="127"/>
      <c r="M117" s="161"/>
    </row>
    <row r="118" spans="1:13" s="170" customFormat="1" ht="14.1" customHeight="1" x14ac:dyDescent="0.15">
      <c r="A118" s="45" t="s">
        <v>549</v>
      </c>
      <c r="B118" s="571"/>
      <c r="C118" s="86">
        <v>400</v>
      </c>
      <c r="D118" s="103"/>
      <c r="E118" s="115"/>
      <c r="F118" s="132"/>
      <c r="G118" s="115"/>
      <c r="H118" s="115"/>
      <c r="I118" s="115"/>
      <c r="J118" s="147"/>
      <c r="K118" s="115"/>
      <c r="L118" s="132"/>
      <c r="M118" s="166"/>
    </row>
    <row r="119" spans="1:13" s="170" customFormat="1" ht="14.1" customHeight="1" x14ac:dyDescent="0.15">
      <c r="A119" s="50" t="s">
        <v>550</v>
      </c>
      <c r="B119" s="68" t="s">
        <v>616</v>
      </c>
      <c r="C119" s="79">
        <v>1250</v>
      </c>
      <c r="D119" s="100"/>
      <c r="E119" s="116"/>
      <c r="F119" s="131"/>
      <c r="G119" s="116"/>
      <c r="H119" s="116"/>
      <c r="I119" s="116"/>
      <c r="J119" s="109"/>
      <c r="K119" s="116"/>
      <c r="L119" s="131"/>
      <c r="M119" s="165"/>
    </row>
    <row r="120" spans="1:13" s="170" customFormat="1" ht="14.1" customHeight="1" x14ac:dyDescent="0.15">
      <c r="A120" s="41" t="s">
        <v>551</v>
      </c>
      <c r="B120" s="566" t="s">
        <v>617</v>
      </c>
      <c r="C120" s="87">
        <v>150</v>
      </c>
      <c r="D120" s="101"/>
      <c r="E120" s="110"/>
      <c r="F120" s="129"/>
      <c r="G120" s="110"/>
      <c r="H120" s="110"/>
      <c r="I120" s="110"/>
      <c r="J120" s="107"/>
      <c r="K120" s="110"/>
      <c r="L120" s="129"/>
      <c r="M120" s="163"/>
    </row>
    <row r="121" spans="1:13" s="170" customFormat="1" ht="14.1" customHeight="1" x14ac:dyDescent="0.15">
      <c r="A121" s="45" t="s">
        <v>552</v>
      </c>
      <c r="B121" s="571"/>
      <c r="C121" s="88">
        <v>250</v>
      </c>
      <c r="D121" s="103"/>
      <c r="E121" s="112"/>
      <c r="F121" s="128"/>
      <c r="G121" s="112"/>
      <c r="H121" s="112"/>
      <c r="I121" s="112"/>
      <c r="J121" s="145"/>
      <c r="K121" s="112"/>
      <c r="L121" s="128"/>
      <c r="M121" s="162"/>
    </row>
    <row r="122" spans="1:13" s="170" customFormat="1" ht="14.1" customHeight="1" x14ac:dyDescent="0.15">
      <c r="A122" s="41" t="s">
        <v>553</v>
      </c>
      <c r="B122" s="714" t="s">
        <v>618</v>
      </c>
      <c r="C122" s="87">
        <v>30</v>
      </c>
      <c r="D122" s="101"/>
      <c r="E122" s="110"/>
      <c r="F122" s="129"/>
      <c r="G122" s="110"/>
      <c r="H122" s="110"/>
      <c r="I122" s="110"/>
      <c r="J122" s="107"/>
      <c r="K122" s="110"/>
      <c r="L122" s="129"/>
      <c r="M122" s="163"/>
    </row>
    <row r="123" spans="1:13" s="170" customFormat="1" ht="14.1" customHeight="1" x14ac:dyDescent="0.15">
      <c r="A123" s="41" t="s">
        <v>554</v>
      </c>
      <c r="B123" s="715"/>
      <c r="C123" s="87">
        <f>25*1.5</f>
        <v>37.5</v>
      </c>
      <c r="D123" s="102"/>
      <c r="E123" s="111"/>
      <c r="F123" s="127"/>
      <c r="G123" s="111"/>
      <c r="H123" s="111"/>
      <c r="I123" s="111"/>
      <c r="J123" s="108"/>
      <c r="K123" s="111"/>
      <c r="L123" s="127"/>
      <c r="M123" s="161"/>
    </row>
    <row r="124" spans="1:13" s="170" customFormat="1" ht="14.1" customHeight="1" x14ac:dyDescent="0.15">
      <c r="A124" s="41" t="s">
        <v>555</v>
      </c>
      <c r="B124" s="715"/>
      <c r="C124" s="87">
        <v>45</v>
      </c>
      <c r="D124" s="102"/>
      <c r="E124" s="111"/>
      <c r="F124" s="127"/>
      <c r="G124" s="111"/>
      <c r="H124" s="111"/>
      <c r="I124" s="111"/>
      <c r="J124" s="108"/>
      <c r="K124" s="111"/>
      <c r="L124" s="127"/>
      <c r="M124" s="161"/>
    </row>
    <row r="125" spans="1:13" s="170" customFormat="1" ht="14.1" customHeight="1" x14ac:dyDescent="0.15">
      <c r="A125" s="41" t="s">
        <v>556</v>
      </c>
      <c r="B125" s="715"/>
      <c r="C125" s="87">
        <v>46.875</v>
      </c>
      <c r="D125" s="102"/>
      <c r="E125" s="111"/>
      <c r="F125" s="127"/>
      <c r="G125" s="111"/>
      <c r="H125" s="111"/>
      <c r="I125" s="111"/>
      <c r="J125" s="108"/>
      <c r="K125" s="111"/>
      <c r="L125" s="127"/>
      <c r="M125" s="161"/>
    </row>
    <row r="126" spans="1:13" s="170" customFormat="1" ht="14.1" customHeight="1" x14ac:dyDescent="0.15">
      <c r="A126" s="41" t="s">
        <v>557</v>
      </c>
      <c r="B126" s="715"/>
      <c r="C126" s="87">
        <f>35*1.5</f>
        <v>52.5</v>
      </c>
      <c r="D126" s="102"/>
      <c r="E126" s="111"/>
      <c r="F126" s="127"/>
      <c r="G126" s="111"/>
      <c r="H126" s="111"/>
      <c r="I126" s="111"/>
      <c r="J126" s="108"/>
      <c r="K126" s="111"/>
      <c r="L126" s="127"/>
      <c r="M126" s="161"/>
    </row>
    <row r="127" spans="1:13" s="170" customFormat="1" ht="14.1" customHeight="1" x14ac:dyDescent="0.15">
      <c r="A127" s="41" t="s">
        <v>558</v>
      </c>
      <c r="B127" s="715"/>
      <c r="C127" s="87">
        <v>56.25</v>
      </c>
      <c r="D127" s="102"/>
      <c r="E127" s="111"/>
      <c r="F127" s="127"/>
      <c r="G127" s="111"/>
      <c r="H127" s="111"/>
      <c r="I127" s="111"/>
      <c r="J127" s="108"/>
      <c r="K127" s="111"/>
      <c r="L127" s="127"/>
      <c r="M127" s="161"/>
    </row>
    <row r="128" spans="1:13" s="170" customFormat="1" ht="14.1" customHeight="1" x14ac:dyDescent="0.15">
      <c r="A128" s="39" t="s">
        <v>559</v>
      </c>
      <c r="B128" s="715"/>
      <c r="C128" s="85">
        <v>60</v>
      </c>
      <c r="D128" s="102"/>
      <c r="E128" s="111"/>
      <c r="F128" s="127"/>
      <c r="G128" s="111"/>
      <c r="H128" s="111"/>
      <c r="I128" s="111"/>
      <c r="J128" s="108"/>
      <c r="K128" s="111"/>
      <c r="L128" s="127"/>
      <c r="M128" s="161"/>
    </row>
    <row r="129" spans="1:13" s="170" customFormat="1" ht="14.1" customHeight="1" x14ac:dyDescent="0.15">
      <c r="A129" s="39" t="s">
        <v>560</v>
      </c>
      <c r="B129" s="715"/>
      <c r="C129" s="85">
        <v>65.625</v>
      </c>
      <c r="D129" s="102"/>
      <c r="E129" s="111"/>
      <c r="F129" s="127"/>
      <c r="G129" s="111"/>
      <c r="H129" s="111"/>
      <c r="I129" s="111"/>
      <c r="J129" s="108"/>
      <c r="K129" s="111"/>
      <c r="L129" s="127"/>
      <c r="M129" s="161"/>
    </row>
    <row r="130" spans="1:13" s="170" customFormat="1" ht="14.1" customHeight="1" x14ac:dyDescent="0.15">
      <c r="A130" s="41" t="s">
        <v>561</v>
      </c>
      <c r="B130" s="715"/>
      <c r="C130" s="87">
        <f>45*1.5</f>
        <v>67.5</v>
      </c>
      <c r="D130" s="102"/>
      <c r="E130" s="111"/>
      <c r="F130" s="127"/>
      <c r="G130" s="111"/>
      <c r="H130" s="111"/>
      <c r="I130" s="111"/>
      <c r="J130" s="108"/>
      <c r="K130" s="111"/>
      <c r="L130" s="127"/>
      <c r="M130" s="161"/>
    </row>
    <row r="131" spans="1:13" s="170" customFormat="1" ht="14.1" customHeight="1" x14ac:dyDescent="0.15">
      <c r="A131" s="41" t="s">
        <v>562</v>
      </c>
      <c r="B131" s="715"/>
      <c r="C131" s="87">
        <v>75</v>
      </c>
      <c r="D131" s="102"/>
      <c r="E131" s="111"/>
      <c r="F131" s="127"/>
      <c r="G131" s="111"/>
      <c r="H131" s="111"/>
      <c r="I131" s="111"/>
      <c r="J131" s="108"/>
      <c r="K131" s="111"/>
      <c r="L131" s="127"/>
      <c r="M131" s="161"/>
    </row>
    <row r="132" spans="1:13" s="170" customFormat="1" ht="14.1" customHeight="1" x14ac:dyDescent="0.15">
      <c r="A132" s="41" t="s">
        <v>563</v>
      </c>
      <c r="B132" s="715"/>
      <c r="C132" s="87">
        <v>84.375</v>
      </c>
      <c r="D132" s="102"/>
      <c r="E132" s="111"/>
      <c r="F132" s="127"/>
      <c r="G132" s="111"/>
      <c r="H132" s="111"/>
      <c r="I132" s="111"/>
      <c r="J132" s="108"/>
      <c r="K132" s="111"/>
      <c r="L132" s="127"/>
      <c r="M132" s="161"/>
    </row>
    <row r="133" spans="1:13" s="170" customFormat="1" ht="14.1" customHeight="1" x14ac:dyDescent="0.15">
      <c r="A133" s="41" t="s">
        <v>564</v>
      </c>
      <c r="B133" s="715"/>
      <c r="C133" s="87">
        <v>90</v>
      </c>
      <c r="D133" s="102"/>
      <c r="E133" s="111"/>
      <c r="F133" s="127"/>
      <c r="G133" s="111"/>
      <c r="H133" s="111"/>
      <c r="I133" s="111"/>
      <c r="J133" s="108"/>
      <c r="K133" s="111"/>
      <c r="L133" s="127"/>
      <c r="M133" s="161"/>
    </row>
    <row r="134" spans="1:13" s="170" customFormat="1" ht="14.1" customHeight="1" x14ac:dyDescent="0.15">
      <c r="A134" s="41" t="s">
        <v>565</v>
      </c>
      <c r="B134" s="715"/>
      <c r="C134" s="87">
        <v>93.75</v>
      </c>
      <c r="D134" s="102"/>
      <c r="E134" s="111"/>
      <c r="F134" s="127"/>
      <c r="G134" s="111"/>
      <c r="H134" s="111"/>
      <c r="I134" s="111"/>
      <c r="J134" s="108"/>
      <c r="K134" s="111"/>
      <c r="L134" s="127"/>
      <c r="M134" s="161"/>
    </row>
    <row r="135" spans="1:13" s="170" customFormat="1" ht="14.1" customHeight="1" x14ac:dyDescent="0.15">
      <c r="A135" s="39" t="s">
        <v>566</v>
      </c>
      <c r="B135" s="715"/>
      <c r="C135" s="85">
        <v>105</v>
      </c>
      <c r="D135" s="102"/>
      <c r="E135" s="111"/>
      <c r="F135" s="127"/>
      <c r="G135" s="111"/>
      <c r="H135" s="111"/>
      <c r="I135" s="111"/>
      <c r="J135" s="108"/>
      <c r="K135" s="111"/>
      <c r="L135" s="127"/>
      <c r="M135" s="161"/>
    </row>
    <row r="136" spans="1:13" s="170" customFormat="1" ht="14.1" customHeight="1" x14ac:dyDescent="0.15">
      <c r="A136" s="42" t="s">
        <v>567</v>
      </c>
      <c r="B136" s="715"/>
      <c r="C136" s="93">
        <f>75*1.5</f>
        <v>112.5</v>
      </c>
      <c r="D136" s="102"/>
      <c r="E136" s="111"/>
      <c r="F136" s="127"/>
      <c r="G136" s="111"/>
      <c r="H136" s="111"/>
      <c r="I136" s="111"/>
      <c r="J136" s="108"/>
      <c r="K136" s="111"/>
      <c r="L136" s="127"/>
      <c r="M136" s="161"/>
    </row>
    <row r="137" spans="1:13" s="170" customFormat="1" ht="14.1" customHeight="1" x14ac:dyDescent="0.15">
      <c r="A137" s="42" t="s">
        <v>568</v>
      </c>
      <c r="B137" s="715"/>
      <c r="C137" s="93">
        <v>140.625</v>
      </c>
      <c r="D137" s="102"/>
      <c r="E137" s="111"/>
      <c r="F137" s="127"/>
      <c r="G137" s="111"/>
      <c r="H137" s="111"/>
      <c r="I137" s="111"/>
      <c r="J137" s="108"/>
      <c r="K137" s="111"/>
      <c r="L137" s="127"/>
      <c r="M137" s="161"/>
    </row>
    <row r="138" spans="1:13" s="170" customFormat="1" ht="14.1" customHeight="1" x14ac:dyDescent="0.15">
      <c r="A138" s="45" t="s">
        <v>569</v>
      </c>
      <c r="B138" s="716"/>
      <c r="C138" s="88">
        <v>150</v>
      </c>
      <c r="D138" s="103"/>
      <c r="E138" s="112"/>
      <c r="F138" s="128"/>
      <c r="G138" s="112"/>
      <c r="H138" s="112"/>
      <c r="I138" s="112"/>
      <c r="J138" s="145"/>
      <c r="K138" s="112"/>
      <c r="L138" s="128"/>
      <c r="M138" s="162"/>
    </row>
    <row r="139" spans="1:13" ht="14.1" customHeight="1" x14ac:dyDescent="0.15">
      <c r="A139" s="55" t="s">
        <v>570</v>
      </c>
      <c r="B139" s="77" t="s">
        <v>619</v>
      </c>
      <c r="C139" s="79">
        <v>100</v>
      </c>
      <c r="D139" s="100"/>
      <c r="E139" s="116"/>
      <c r="F139" s="131"/>
      <c r="G139" s="116"/>
      <c r="H139" s="116"/>
      <c r="I139" s="116"/>
      <c r="J139" s="109"/>
      <c r="K139" s="116"/>
      <c r="L139" s="131"/>
      <c r="M139" s="165"/>
    </row>
    <row r="140" spans="1:13" ht="14.1" customHeight="1" x14ac:dyDescent="0.15">
      <c r="A140" s="56" t="s">
        <v>571</v>
      </c>
      <c r="B140" s="703" t="s">
        <v>620</v>
      </c>
      <c r="C140" s="94" t="s">
        <v>629</v>
      </c>
      <c r="D140" s="101"/>
      <c r="E140" s="110"/>
      <c r="F140" s="129"/>
      <c r="G140" s="110"/>
      <c r="H140" s="110"/>
      <c r="I140" s="110"/>
      <c r="J140" s="107"/>
      <c r="K140" s="110"/>
      <c r="L140" s="124"/>
      <c r="M140" s="158"/>
    </row>
    <row r="141" spans="1:13" ht="14.1" customHeight="1" x14ac:dyDescent="0.15">
      <c r="A141" s="39" t="s">
        <v>572</v>
      </c>
      <c r="B141" s="704"/>
      <c r="C141" s="95" t="s">
        <v>630</v>
      </c>
      <c r="D141" s="102"/>
      <c r="E141" s="111"/>
      <c r="F141" s="127"/>
      <c r="G141" s="111"/>
      <c r="H141" s="111"/>
      <c r="I141" s="111"/>
      <c r="J141" s="108"/>
      <c r="K141" s="111"/>
      <c r="L141" s="125"/>
      <c r="M141" s="159"/>
    </row>
    <row r="142" spans="1:13" ht="14.1" customHeight="1" x14ac:dyDescent="0.15">
      <c r="A142" s="39" t="s">
        <v>573</v>
      </c>
      <c r="B142" s="704"/>
      <c r="C142" s="95" t="s">
        <v>631</v>
      </c>
      <c r="D142" s="102"/>
      <c r="E142" s="111"/>
      <c r="F142" s="127"/>
      <c r="G142" s="111"/>
      <c r="H142" s="111"/>
      <c r="I142" s="111"/>
      <c r="J142" s="108"/>
      <c r="K142" s="111"/>
      <c r="L142" s="125"/>
      <c r="M142" s="159"/>
    </row>
    <row r="143" spans="1:13" ht="14.1" customHeight="1" x14ac:dyDescent="0.15">
      <c r="A143" s="39" t="s">
        <v>574</v>
      </c>
      <c r="B143" s="704"/>
      <c r="C143" s="95" t="s">
        <v>632</v>
      </c>
      <c r="D143" s="102"/>
      <c r="E143" s="111"/>
      <c r="F143" s="127"/>
      <c r="G143" s="111"/>
      <c r="H143" s="111"/>
      <c r="I143" s="111"/>
      <c r="J143" s="108"/>
      <c r="K143" s="111"/>
      <c r="L143" s="125"/>
      <c r="M143" s="159"/>
    </row>
    <row r="144" spans="1:13" ht="14.1" customHeight="1" x14ac:dyDescent="0.15">
      <c r="A144" s="42" t="s">
        <v>575</v>
      </c>
      <c r="B144" s="706"/>
      <c r="C144" s="96">
        <v>1250</v>
      </c>
      <c r="D144" s="103"/>
      <c r="E144" s="112"/>
      <c r="F144" s="128"/>
      <c r="G144" s="112"/>
      <c r="H144" s="112"/>
      <c r="I144" s="112"/>
      <c r="J144" s="145"/>
      <c r="K144" s="112"/>
      <c r="L144" s="126"/>
      <c r="M144" s="160"/>
    </row>
    <row r="145" spans="1:13" ht="14.1" customHeight="1" x14ac:dyDescent="0.15">
      <c r="A145" s="56" t="s">
        <v>576</v>
      </c>
      <c r="B145" s="703" t="s">
        <v>621</v>
      </c>
      <c r="C145" s="94" t="s">
        <v>633</v>
      </c>
      <c r="D145" s="101"/>
      <c r="E145" s="110"/>
      <c r="F145" s="129"/>
      <c r="G145" s="110"/>
      <c r="H145" s="110"/>
      <c r="I145" s="110"/>
      <c r="J145" s="107"/>
      <c r="K145" s="110"/>
      <c r="L145" s="124"/>
      <c r="M145" s="158"/>
    </row>
    <row r="146" spans="1:13" ht="14.1" customHeight="1" x14ac:dyDescent="0.15">
      <c r="A146" s="39" t="s">
        <v>577</v>
      </c>
      <c r="B146" s="704"/>
      <c r="C146" s="95" t="s">
        <v>634</v>
      </c>
      <c r="D146" s="102"/>
      <c r="E146" s="111"/>
      <c r="F146" s="127"/>
      <c r="G146" s="111"/>
      <c r="H146" s="111"/>
      <c r="I146" s="111"/>
      <c r="J146" s="108"/>
      <c r="K146" s="111"/>
      <c r="L146" s="125"/>
      <c r="M146" s="159"/>
    </row>
    <row r="147" spans="1:13" ht="14.1" customHeight="1" x14ac:dyDescent="0.15">
      <c r="A147" s="39" t="s">
        <v>578</v>
      </c>
      <c r="B147" s="704"/>
      <c r="C147" s="95" t="s">
        <v>635</v>
      </c>
      <c r="D147" s="102"/>
      <c r="E147" s="111"/>
      <c r="F147" s="127"/>
      <c r="G147" s="111"/>
      <c r="H147" s="111"/>
      <c r="I147" s="111"/>
      <c r="J147" s="108"/>
      <c r="K147" s="111"/>
      <c r="L147" s="125"/>
      <c r="M147" s="159"/>
    </row>
    <row r="148" spans="1:13" ht="14.1" customHeight="1" x14ac:dyDescent="0.15">
      <c r="A148" s="39" t="s">
        <v>579</v>
      </c>
      <c r="B148" s="704"/>
      <c r="C148" s="95" t="s">
        <v>636</v>
      </c>
      <c r="D148" s="102"/>
      <c r="E148" s="111"/>
      <c r="F148" s="127"/>
      <c r="G148" s="111"/>
      <c r="H148" s="111"/>
      <c r="I148" s="111"/>
      <c r="J148" s="108"/>
      <c r="K148" s="111"/>
      <c r="L148" s="125"/>
      <c r="M148" s="159"/>
    </row>
    <row r="149" spans="1:13" ht="14.1" customHeight="1" x14ac:dyDescent="0.15">
      <c r="A149" s="42" t="s">
        <v>580</v>
      </c>
      <c r="B149" s="706"/>
      <c r="C149" s="96">
        <v>1250</v>
      </c>
      <c r="D149" s="103"/>
      <c r="E149" s="112"/>
      <c r="F149" s="128"/>
      <c r="G149" s="112"/>
      <c r="H149" s="112"/>
      <c r="I149" s="112"/>
      <c r="J149" s="145"/>
      <c r="K149" s="112"/>
      <c r="L149" s="126"/>
      <c r="M149" s="160"/>
    </row>
    <row r="150" spans="1:13" ht="14.1" customHeight="1" x14ac:dyDescent="0.15">
      <c r="A150" s="38" t="s">
        <v>581</v>
      </c>
      <c r="B150" s="703" t="s">
        <v>622</v>
      </c>
      <c r="C150" s="94" t="s">
        <v>637</v>
      </c>
      <c r="D150" s="101"/>
      <c r="E150" s="110"/>
      <c r="F150" s="129"/>
      <c r="G150" s="110"/>
      <c r="H150" s="110"/>
      <c r="I150" s="110"/>
      <c r="J150" s="107"/>
      <c r="K150" s="110"/>
      <c r="L150" s="124"/>
      <c r="M150" s="158"/>
    </row>
    <row r="151" spans="1:13" ht="14.1" customHeight="1" x14ac:dyDescent="0.15">
      <c r="A151" s="39" t="s">
        <v>582</v>
      </c>
      <c r="B151" s="704"/>
      <c r="C151" s="95" t="s">
        <v>638</v>
      </c>
      <c r="D151" s="102"/>
      <c r="E151" s="111"/>
      <c r="F151" s="127"/>
      <c r="G151" s="111"/>
      <c r="H151" s="111"/>
      <c r="I151" s="111"/>
      <c r="J151" s="108"/>
      <c r="K151" s="111"/>
      <c r="L151" s="125"/>
      <c r="M151" s="159"/>
    </row>
    <row r="152" spans="1:13" ht="14.1" customHeight="1" x14ac:dyDescent="0.15">
      <c r="A152" s="39" t="s">
        <v>583</v>
      </c>
      <c r="B152" s="704"/>
      <c r="C152" s="95" t="s">
        <v>639</v>
      </c>
      <c r="D152" s="102"/>
      <c r="E152" s="111"/>
      <c r="F152" s="127"/>
      <c r="G152" s="111"/>
      <c r="H152" s="111"/>
      <c r="I152" s="111"/>
      <c r="J152" s="108"/>
      <c r="K152" s="111"/>
      <c r="L152" s="125"/>
      <c r="M152" s="159"/>
    </row>
    <row r="153" spans="1:13" ht="14.1" customHeight="1" x14ac:dyDescent="0.15">
      <c r="A153" s="39" t="s">
        <v>584</v>
      </c>
      <c r="B153" s="705"/>
      <c r="C153" s="95" t="s">
        <v>636</v>
      </c>
      <c r="D153" s="102"/>
      <c r="E153" s="111"/>
      <c r="F153" s="127"/>
      <c r="G153" s="111"/>
      <c r="H153" s="111"/>
      <c r="I153" s="111"/>
      <c r="J153" s="108"/>
      <c r="K153" s="111"/>
      <c r="L153" s="125"/>
      <c r="M153" s="159"/>
    </row>
    <row r="154" spans="1:13" ht="14.1" customHeight="1" x14ac:dyDescent="0.15">
      <c r="A154" s="42" t="s">
        <v>585</v>
      </c>
      <c r="B154" s="706"/>
      <c r="C154" s="96">
        <v>1250</v>
      </c>
      <c r="D154" s="103"/>
      <c r="E154" s="112"/>
      <c r="F154" s="128"/>
      <c r="G154" s="112"/>
      <c r="H154" s="112"/>
      <c r="I154" s="112"/>
      <c r="J154" s="145"/>
      <c r="K154" s="112"/>
      <c r="L154" s="126"/>
      <c r="M154" s="160"/>
    </row>
    <row r="155" spans="1:13" ht="13.5" customHeight="1" x14ac:dyDescent="0.15">
      <c r="A155" s="57" t="s">
        <v>586</v>
      </c>
      <c r="B155" s="707" t="s">
        <v>623</v>
      </c>
      <c r="C155" s="80">
        <v>0</v>
      </c>
      <c r="D155" s="110"/>
      <c r="E155" s="110"/>
      <c r="F155" s="129"/>
      <c r="G155" s="110"/>
      <c r="H155" s="110"/>
      <c r="I155" s="110"/>
      <c r="J155" s="109"/>
      <c r="K155" s="110"/>
      <c r="L155" s="124"/>
      <c r="M155" s="158"/>
    </row>
    <row r="156" spans="1:13" ht="14.1" customHeight="1" x14ac:dyDescent="0.15">
      <c r="A156" s="58" t="s">
        <v>587</v>
      </c>
      <c r="B156" s="708"/>
      <c r="C156" s="81">
        <v>2</v>
      </c>
      <c r="D156" s="111"/>
      <c r="E156" s="111"/>
      <c r="F156" s="127"/>
      <c r="G156" s="111"/>
      <c r="H156" s="111"/>
      <c r="I156" s="111"/>
      <c r="J156" s="109"/>
      <c r="K156" s="111"/>
      <c r="L156" s="125"/>
      <c r="M156" s="159"/>
    </row>
    <row r="157" spans="1:13" ht="14.1" customHeight="1" x14ac:dyDescent="0.15">
      <c r="A157" s="58" t="s">
        <v>588</v>
      </c>
      <c r="B157" s="708"/>
      <c r="C157" s="81">
        <v>4</v>
      </c>
      <c r="D157" s="111"/>
      <c r="E157" s="111"/>
      <c r="F157" s="127"/>
      <c r="G157" s="111"/>
      <c r="H157" s="111"/>
      <c r="I157" s="111"/>
      <c r="J157" s="109"/>
      <c r="K157" s="111"/>
      <c r="L157" s="125"/>
      <c r="M157" s="159"/>
    </row>
    <row r="158" spans="1:13" ht="14.1" customHeight="1" thickBot="1" x14ac:dyDescent="0.2">
      <c r="A158" s="59" t="s">
        <v>589</v>
      </c>
      <c r="B158" s="709"/>
      <c r="C158" s="97">
        <v>20</v>
      </c>
      <c r="D158" s="112"/>
      <c r="E158" s="112"/>
      <c r="F158" s="133"/>
      <c r="G158" s="112"/>
      <c r="H158" s="112"/>
      <c r="I158" s="112"/>
      <c r="J158" s="146"/>
      <c r="K158" s="112"/>
      <c r="L158" s="152"/>
      <c r="M158" s="167"/>
    </row>
    <row r="159" spans="1:13" ht="14.1" customHeight="1" thickBot="1" x14ac:dyDescent="0.2">
      <c r="A159" s="60"/>
      <c r="B159" s="710" t="s">
        <v>624</v>
      </c>
      <c r="C159" s="711"/>
      <c r="D159" s="113" t="str">
        <f t="array" ref="D159">IF(COUNT(D7:D103,D106,D110:D154)&gt;0,SUM(D7:D103,D106,D110:D154),"")</f>
        <v/>
      </c>
      <c r="E159" s="113" t="str">
        <f t="array" ref="E159">IF(COUNT(E7:E103,E106,E110:E154)&gt;0,SUM(E7:E103,E106,E110:E154),"")</f>
        <v/>
      </c>
      <c r="F159" s="134"/>
      <c r="G159" s="113" t="str">
        <f t="array" ref="G159">IF(COUNT(G7:G103,G106,G110:G154)&gt;0,SUM(G7:G103,G106,G110:G154),"")</f>
        <v/>
      </c>
      <c r="H159" s="113" t="str">
        <f t="array" ref="H159">IF(COUNT(H7:H103,H106,H110:H154)&gt;0,SUM(H7:H103,H106,H110:H154),"")</f>
        <v/>
      </c>
      <c r="I159" s="113" t="str">
        <f t="array" ref="I159">IF(COUNT(I7:I103,I106,I110:I154)&gt;0,SUM(I7:I103,I106,I110:I154),"")</f>
        <v/>
      </c>
      <c r="J159" s="148"/>
      <c r="K159" s="150" t="str">
        <f t="array" ref="K159">IF(COUNT(K7:K103,K106,K110:K154)&gt;0,SUM(K7:K103,K106,K110:K154),"")</f>
        <v/>
      </c>
      <c r="L159" s="153"/>
      <c r="M159" s="168"/>
    </row>
    <row r="160" spans="1:13" ht="14.1" customHeight="1" thickBot="1" x14ac:dyDescent="0.2">
      <c r="A160" s="60"/>
      <c r="B160" s="710" t="s">
        <v>625</v>
      </c>
      <c r="C160" s="711"/>
      <c r="D160" s="113" t="str">
        <f t="array" ref="D160">IF(COUNT(D155:D158)&gt;0,SUM(D155:D158),"")</f>
        <v/>
      </c>
      <c r="E160" s="113" t="str">
        <f t="array" ref="E160">IF(COUNT(E155:E158)&gt;0,SUM(E155:E158),"")</f>
        <v/>
      </c>
      <c r="F160" s="134"/>
      <c r="G160" s="113" t="str">
        <f t="array" ref="G160">IF(COUNT(G155:G158)&gt;0,SUM(G155:G158),"")</f>
        <v/>
      </c>
      <c r="H160" s="113" t="str">
        <f t="array" ref="H160">IF(COUNT(H155:H158)&gt;0,SUM(H155:H158),"")</f>
        <v/>
      </c>
      <c r="I160" s="113" t="str">
        <f t="array" ref="I160">IF(COUNT(I155:I158)&gt;0,SUM(I155:I158),"")</f>
        <v/>
      </c>
      <c r="J160" s="148"/>
      <c r="K160" s="150" t="str">
        <f t="array" ref="K160">IF(COUNT(K155:K158)&gt;0,SUM(K155:K158),"")</f>
        <v/>
      </c>
      <c r="L160" s="153"/>
      <c r="M160" s="168"/>
    </row>
    <row r="161" spans="1:13" ht="14.1" customHeight="1" thickBot="1" x14ac:dyDescent="0.2">
      <c r="A161" s="61"/>
      <c r="B161" s="710" t="s">
        <v>626</v>
      </c>
      <c r="C161" s="711"/>
      <c r="D161" s="113" t="str">
        <f t="array" ref="D161">IF(COUNT(D159:D160)&gt;0,SUM(D159:D160),"")</f>
        <v/>
      </c>
      <c r="E161" s="113" t="str">
        <f t="array" ref="E161">IF(COUNT(E159:E160)&gt;0,SUM(E159:E160),"")</f>
        <v/>
      </c>
      <c r="F161" s="134"/>
      <c r="G161" s="113" t="str">
        <f t="array" ref="G161">IF(COUNT(G159:G160)&gt;0,SUM(G159:G160),"")</f>
        <v/>
      </c>
      <c r="H161" s="113" t="str">
        <f t="array" ref="H161">IF(COUNT(H159:H160)&gt;0,SUM(H159:H160),"")</f>
        <v/>
      </c>
      <c r="I161" s="113" t="str">
        <f t="array" ref="I161">IF(COUNT(I159:I160)&gt;0,SUM(I159:I160),"")</f>
        <v/>
      </c>
      <c r="J161" s="148"/>
      <c r="K161" s="150" t="str">
        <f t="array" ref="K161">IF(COUNT(K159:K160)&gt;0,SUM(K159:K160),"")</f>
        <v/>
      </c>
      <c r="L161" s="153"/>
      <c r="M161" s="168"/>
    </row>
    <row r="163" spans="1:13" ht="409.5" customHeight="1" x14ac:dyDescent="0.15">
      <c r="A163" s="712" t="s">
        <v>590</v>
      </c>
      <c r="B163" s="712"/>
      <c r="C163" s="712"/>
      <c r="D163" s="712"/>
      <c r="E163" s="712"/>
      <c r="F163" s="712"/>
      <c r="G163" s="712"/>
      <c r="H163" s="712"/>
      <c r="I163" s="712"/>
      <c r="J163" s="712"/>
      <c r="K163" s="712"/>
      <c r="L163" s="712"/>
      <c r="M163" s="712"/>
    </row>
    <row r="164" spans="1:13" ht="409.5" customHeight="1" x14ac:dyDescent="0.15">
      <c r="A164" s="712"/>
      <c r="B164" s="712"/>
      <c r="C164" s="712"/>
      <c r="D164" s="712"/>
      <c r="E164" s="712"/>
      <c r="F164" s="712"/>
      <c r="G164" s="712"/>
      <c r="H164" s="712"/>
      <c r="I164" s="712"/>
      <c r="J164" s="712"/>
      <c r="K164" s="712"/>
      <c r="L164" s="712"/>
      <c r="M164" s="712"/>
    </row>
    <row r="165" spans="1:13" x14ac:dyDescent="0.15">
      <c r="G165" s="136"/>
      <c r="H165" s="136"/>
      <c r="I165" s="136"/>
      <c r="J165" s="136"/>
      <c r="K165" s="136"/>
      <c r="L165" s="136"/>
      <c r="M165" s="136"/>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N180"/>
  <sheetViews>
    <sheetView view="pageBreakPreview" zoomScale="85" zoomScaleNormal="100" zoomScaleSheetLayoutView="85" workbookViewId="0"/>
  </sheetViews>
  <sheetFormatPr defaultRowHeight="11.25" x14ac:dyDescent="0.15"/>
  <cols>
    <col min="1" max="1" width="12.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39" width="9" style="19"/>
    <col min="40" max="40" width="12.5" style="19" bestFit="1" customWidth="1"/>
    <col min="41" max="16384" width="9" style="19"/>
  </cols>
  <sheetData>
    <row r="1" spans="1:40" x14ac:dyDescent="0.15">
      <c r="A1" s="16" t="s">
        <v>0</v>
      </c>
      <c r="B1" s="3" t="s">
        <v>5</v>
      </c>
      <c r="D1" s="20"/>
      <c r="AD1" s="23"/>
      <c r="AE1" s="23"/>
    </row>
    <row r="2" spans="1:40" x14ac:dyDescent="0.15">
      <c r="A2" s="16" t="s">
        <v>1</v>
      </c>
      <c r="B2" s="4">
        <v>46112</v>
      </c>
      <c r="D2" s="19" t="s">
        <v>110</v>
      </c>
      <c r="F2" s="19" t="s">
        <v>31</v>
      </c>
      <c r="G2" s="19" t="s">
        <v>35</v>
      </c>
    </row>
    <row r="3" spans="1:40" s="17" customFormat="1" ht="13.5" hidden="1" x14ac:dyDescent="0.15">
      <c r="A3" s="17" t="s">
        <v>2</v>
      </c>
      <c r="B3" s="17" t="s">
        <v>2</v>
      </c>
      <c r="C3" s="17" t="s">
        <v>2</v>
      </c>
      <c r="D3" s="17" t="s">
        <v>2</v>
      </c>
      <c r="E3" s="17" t="s">
        <v>2</v>
      </c>
      <c r="F3" s="17" t="s">
        <v>2</v>
      </c>
      <c r="G3" s="17" t="s">
        <v>2</v>
      </c>
      <c r="H3" s="17" t="s">
        <v>2</v>
      </c>
      <c r="I3" s="17" t="s">
        <v>2</v>
      </c>
      <c r="J3" s="17" t="s">
        <v>2</v>
      </c>
      <c r="K3" s="17" t="s">
        <v>2</v>
      </c>
      <c r="L3" s="17" t="s">
        <v>2</v>
      </c>
      <c r="M3" s="17" t="s">
        <v>2</v>
      </c>
      <c r="N3" s="17" t="s">
        <v>2</v>
      </c>
      <c r="O3" s="17" t="s">
        <v>2</v>
      </c>
      <c r="P3" s="17" t="s">
        <v>2</v>
      </c>
      <c r="Q3" s="17" t="s">
        <v>2</v>
      </c>
      <c r="R3" s="17" t="s">
        <v>2</v>
      </c>
      <c r="S3" s="17" t="s">
        <v>2</v>
      </c>
      <c r="T3" s="17" t="s">
        <v>2</v>
      </c>
      <c r="U3" s="17" t="s">
        <v>2</v>
      </c>
      <c r="V3" s="17" t="s">
        <v>2</v>
      </c>
      <c r="W3" s="17" t="s">
        <v>2</v>
      </c>
      <c r="X3" s="17" t="s">
        <v>2</v>
      </c>
      <c r="Y3" s="17" t="s">
        <v>2</v>
      </c>
      <c r="Z3" s="17" t="s">
        <v>2</v>
      </c>
      <c r="AA3" s="17" t="s">
        <v>2</v>
      </c>
      <c r="AB3" s="17" t="s">
        <v>2</v>
      </c>
      <c r="AC3" s="17" t="s">
        <v>2</v>
      </c>
      <c r="AD3" s="17" t="s">
        <v>2</v>
      </c>
      <c r="AE3" s="17" t="s">
        <v>2</v>
      </c>
      <c r="AF3" s="17" t="s">
        <v>2</v>
      </c>
      <c r="AG3" s="17" t="s">
        <v>2</v>
      </c>
      <c r="AH3" s="17" t="s">
        <v>2</v>
      </c>
      <c r="AI3" s="17" t="s">
        <v>2</v>
      </c>
      <c r="AJ3" s="17" t="s">
        <v>2</v>
      </c>
      <c r="AK3" s="17" t="s">
        <v>2</v>
      </c>
      <c r="AL3" s="17" t="s">
        <v>2</v>
      </c>
      <c r="AM3" s="17" t="s">
        <v>2</v>
      </c>
      <c r="AN3" s="17" t="s">
        <v>2</v>
      </c>
    </row>
    <row r="4" spans="1:40" ht="23.25" customHeight="1" x14ac:dyDescent="0.15">
      <c r="A4" s="740" t="s">
        <v>3</v>
      </c>
      <c r="B4" s="740" t="s">
        <v>6</v>
      </c>
      <c r="C4" s="742" t="s">
        <v>10</v>
      </c>
      <c r="D4" s="744" t="s">
        <v>15</v>
      </c>
      <c r="E4" s="744" t="s">
        <v>210</v>
      </c>
      <c r="F4" s="744" t="s">
        <v>23</v>
      </c>
      <c r="G4" s="744" t="s">
        <v>71</v>
      </c>
      <c r="H4" s="749" t="s">
        <v>39</v>
      </c>
      <c r="I4" s="750"/>
      <c r="J4" s="750"/>
      <c r="K4" s="751"/>
      <c r="L4" s="749" t="s">
        <v>42</v>
      </c>
      <c r="M4" s="750"/>
      <c r="N4" s="750"/>
      <c r="O4" s="751"/>
      <c r="P4" s="746" t="s">
        <v>418</v>
      </c>
      <c r="Q4" s="746" t="s">
        <v>419</v>
      </c>
      <c r="R4" s="746" t="s">
        <v>420</v>
      </c>
      <c r="S4" s="746" t="s">
        <v>421</v>
      </c>
      <c r="T4" s="746" t="s">
        <v>422</v>
      </c>
      <c r="U4" s="746" t="s">
        <v>423</v>
      </c>
      <c r="V4" s="741" t="s">
        <v>424</v>
      </c>
      <c r="W4" s="741" t="s">
        <v>55</v>
      </c>
      <c r="X4" s="741" t="s">
        <v>56</v>
      </c>
      <c r="Y4" s="741" t="s">
        <v>426</v>
      </c>
      <c r="Z4" s="741" t="s">
        <v>427</v>
      </c>
      <c r="AA4" s="741" t="s">
        <v>428</v>
      </c>
      <c r="AB4" s="741" t="s">
        <v>429</v>
      </c>
      <c r="AC4" s="741" t="s">
        <v>430</v>
      </c>
      <c r="AD4" s="738" t="s">
        <v>61</v>
      </c>
      <c r="AE4" s="738" t="s">
        <v>62</v>
      </c>
      <c r="AF4" s="738" t="s">
        <v>63</v>
      </c>
      <c r="AG4" s="738" t="s">
        <v>64</v>
      </c>
      <c r="AH4" s="738" t="s">
        <v>65</v>
      </c>
      <c r="AI4" s="738" t="s">
        <v>66</v>
      </c>
      <c r="AJ4" s="738" t="s">
        <v>67</v>
      </c>
      <c r="AK4" s="738" t="s">
        <v>68</v>
      </c>
      <c r="AL4" s="738" t="s">
        <v>69</v>
      </c>
      <c r="AM4" s="738" t="s">
        <v>70</v>
      </c>
      <c r="AN4" s="738" t="s">
        <v>71</v>
      </c>
    </row>
    <row r="5" spans="1:40" ht="32.450000000000003" customHeight="1" x14ac:dyDescent="0.15">
      <c r="A5" s="741"/>
      <c r="B5" s="741"/>
      <c r="C5" s="743"/>
      <c r="D5" s="745"/>
      <c r="E5" s="745"/>
      <c r="F5" s="745"/>
      <c r="G5" s="745"/>
      <c r="H5" s="5" t="s">
        <v>36</v>
      </c>
      <c r="I5" s="7" t="s">
        <v>414</v>
      </c>
      <c r="J5" s="7" t="s">
        <v>415</v>
      </c>
      <c r="K5" s="5" t="s">
        <v>41</v>
      </c>
      <c r="L5" s="5" t="s">
        <v>36</v>
      </c>
      <c r="M5" s="7" t="s">
        <v>414</v>
      </c>
      <c r="N5" s="7" t="s">
        <v>415</v>
      </c>
      <c r="O5" s="5" t="s">
        <v>41</v>
      </c>
      <c r="P5" s="747"/>
      <c r="Q5" s="747"/>
      <c r="R5" s="747"/>
      <c r="S5" s="747"/>
      <c r="T5" s="747"/>
      <c r="U5" s="747"/>
      <c r="V5" s="748"/>
      <c r="W5" s="748"/>
      <c r="X5" s="748"/>
      <c r="Y5" s="748"/>
      <c r="Z5" s="748"/>
      <c r="AA5" s="748"/>
      <c r="AB5" s="748"/>
      <c r="AC5" s="748"/>
      <c r="AD5" s="739"/>
      <c r="AE5" s="739"/>
      <c r="AF5" s="739"/>
      <c r="AG5" s="739"/>
      <c r="AH5" s="739"/>
      <c r="AI5" s="739"/>
      <c r="AJ5" s="739"/>
      <c r="AK5" s="739"/>
      <c r="AL5" s="739"/>
      <c r="AM5" s="739"/>
      <c r="AN5" s="739"/>
    </row>
    <row r="6" spans="1:40" x14ac:dyDescent="0.15">
      <c r="A6" s="18" t="s">
        <v>73</v>
      </c>
      <c r="B6" s="18" t="s">
        <v>75</v>
      </c>
      <c r="C6" s="18" t="s">
        <v>12</v>
      </c>
      <c r="D6" s="18" t="s">
        <v>111</v>
      </c>
      <c r="E6" s="18" t="s">
        <v>211</v>
      </c>
      <c r="F6" s="18" t="s">
        <v>309</v>
      </c>
      <c r="G6" s="18" t="s">
        <v>308</v>
      </c>
      <c r="H6" s="18" t="s">
        <v>412</v>
      </c>
      <c r="I6" s="21">
        <v>2194947.631676835</v>
      </c>
      <c r="J6" s="18" t="s">
        <v>2</v>
      </c>
      <c r="K6" s="21">
        <v>0</v>
      </c>
      <c r="L6" s="18" t="s">
        <v>412</v>
      </c>
      <c r="M6" s="21">
        <v>2194947.631676835</v>
      </c>
      <c r="N6" s="18" t="s">
        <v>2</v>
      </c>
      <c r="O6" s="21">
        <v>0</v>
      </c>
      <c r="P6" s="21">
        <v>2194947.6316768355</v>
      </c>
      <c r="Q6" s="21">
        <v>0</v>
      </c>
      <c r="R6" s="21">
        <v>0</v>
      </c>
      <c r="S6" s="22">
        <v>0</v>
      </c>
      <c r="T6" s="18" t="s">
        <v>44</v>
      </c>
      <c r="U6" s="18" t="s">
        <v>308</v>
      </c>
      <c r="V6" s="18" t="s">
        <v>425</v>
      </c>
      <c r="W6" s="22">
        <v>27.293713749344654</v>
      </c>
      <c r="X6" s="22">
        <v>1</v>
      </c>
      <c r="Y6" s="18" t="s">
        <v>308</v>
      </c>
      <c r="Z6" s="18" t="s">
        <v>308</v>
      </c>
      <c r="AA6" s="22" t="s">
        <v>308</v>
      </c>
      <c r="AB6" s="22" t="s">
        <v>308</v>
      </c>
      <c r="AC6" s="18" t="s">
        <v>308</v>
      </c>
      <c r="AD6" s="24">
        <v>12828.045462191989</v>
      </c>
      <c r="AE6" s="25">
        <v>93.29</v>
      </c>
      <c r="AF6" s="24">
        <v>2194966.7372764596</v>
      </c>
      <c r="AG6" s="25">
        <v>93.291200000000003</v>
      </c>
      <c r="AH6" s="26">
        <v>183.41</v>
      </c>
      <c r="AI6" s="24">
        <v>0</v>
      </c>
      <c r="AJ6" s="24">
        <v>0</v>
      </c>
      <c r="AK6" s="24">
        <v>0</v>
      </c>
      <c r="AL6" s="24">
        <v>2194947.631676835</v>
      </c>
      <c r="AM6" s="24">
        <v>0</v>
      </c>
      <c r="AN6" s="27" t="s">
        <v>308</v>
      </c>
    </row>
    <row r="7" spans="1:40" x14ac:dyDescent="0.15">
      <c r="A7" s="18" t="s">
        <v>73</v>
      </c>
      <c r="B7" s="18" t="s">
        <v>75</v>
      </c>
      <c r="C7" s="18" t="s">
        <v>12</v>
      </c>
      <c r="D7" s="18" t="s">
        <v>112</v>
      </c>
      <c r="E7" s="18" t="s">
        <v>212</v>
      </c>
      <c r="F7" s="18" t="s">
        <v>310</v>
      </c>
      <c r="G7" s="18" t="s">
        <v>308</v>
      </c>
      <c r="H7" s="18" t="s">
        <v>412</v>
      </c>
      <c r="I7" s="21">
        <v>990314.19219572179</v>
      </c>
      <c r="J7" s="18" t="s">
        <v>2</v>
      </c>
      <c r="K7" s="21">
        <v>0</v>
      </c>
      <c r="L7" s="18" t="s">
        <v>412</v>
      </c>
      <c r="M7" s="21">
        <v>990314.19219572179</v>
      </c>
      <c r="N7" s="18" t="s">
        <v>2</v>
      </c>
      <c r="O7" s="21">
        <v>0</v>
      </c>
      <c r="P7" s="21">
        <v>974986.86136550247</v>
      </c>
      <c r="Q7" s="21">
        <v>15327.330830219482</v>
      </c>
      <c r="R7" s="21">
        <v>0</v>
      </c>
      <c r="S7" s="22">
        <v>0</v>
      </c>
      <c r="T7" s="18" t="s">
        <v>44</v>
      </c>
      <c r="U7" s="18" t="s">
        <v>308</v>
      </c>
      <c r="V7" s="18" t="s">
        <v>425</v>
      </c>
      <c r="W7" s="22">
        <v>27.293713749344654</v>
      </c>
      <c r="X7" s="22">
        <v>1</v>
      </c>
      <c r="Y7" s="18" t="s">
        <v>308</v>
      </c>
      <c r="Z7" s="18" t="s">
        <v>308</v>
      </c>
      <c r="AA7" s="22" t="s">
        <v>308</v>
      </c>
      <c r="AB7" s="22" t="s">
        <v>308</v>
      </c>
      <c r="AC7" s="18" t="s">
        <v>308</v>
      </c>
      <c r="AD7" s="24">
        <v>6004.6170248558246</v>
      </c>
      <c r="AE7" s="25">
        <v>89.3</v>
      </c>
      <c r="AF7" s="24">
        <v>983500.04362106032</v>
      </c>
      <c r="AG7" s="25">
        <v>88.53</v>
      </c>
      <c r="AH7" s="26">
        <v>183.41</v>
      </c>
      <c r="AI7" s="24">
        <v>15327.330830219478</v>
      </c>
      <c r="AJ7" s="24">
        <v>0</v>
      </c>
      <c r="AK7" s="24">
        <v>15327.330830219478</v>
      </c>
      <c r="AL7" s="24">
        <v>990314.19219572167</v>
      </c>
      <c r="AM7" s="24">
        <v>0</v>
      </c>
      <c r="AN7" s="27" t="s">
        <v>308</v>
      </c>
    </row>
    <row r="8" spans="1:40" x14ac:dyDescent="0.15">
      <c r="A8" s="18" t="s">
        <v>73</v>
      </c>
      <c r="B8" s="18" t="s">
        <v>75</v>
      </c>
      <c r="C8" s="18" t="s">
        <v>12</v>
      </c>
      <c r="D8" s="18" t="s">
        <v>112</v>
      </c>
      <c r="E8" s="18" t="s">
        <v>212</v>
      </c>
      <c r="F8" s="18" t="s">
        <v>310</v>
      </c>
      <c r="G8" s="18" t="s">
        <v>308</v>
      </c>
      <c r="H8" s="18" t="s">
        <v>412</v>
      </c>
      <c r="I8" s="21">
        <v>180062.36128431404</v>
      </c>
      <c r="J8" s="18" t="s">
        <v>2</v>
      </c>
      <c r="K8" s="21">
        <v>0</v>
      </c>
      <c r="L8" s="18" t="s">
        <v>412</v>
      </c>
      <c r="M8" s="21">
        <v>180062.36128431404</v>
      </c>
      <c r="N8" s="18" t="s">
        <v>2</v>
      </c>
      <c r="O8" s="21">
        <v>0</v>
      </c>
      <c r="P8" s="21">
        <v>177270.21436775613</v>
      </c>
      <c r="Q8" s="21">
        <v>459.62613953896414</v>
      </c>
      <c r="R8" s="21">
        <v>2332.5207770189945</v>
      </c>
      <c r="S8" s="22">
        <v>0</v>
      </c>
      <c r="T8" s="18" t="s">
        <v>44</v>
      </c>
      <c r="U8" s="18" t="s">
        <v>308</v>
      </c>
      <c r="V8" s="18" t="s">
        <v>425</v>
      </c>
      <c r="W8" s="22">
        <v>27.293713749344654</v>
      </c>
      <c r="X8" s="22">
        <v>1</v>
      </c>
      <c r="Y8" s="18" t="s">
        <v>308</v>
      </c>
      <c r="Z8" s="18" t="s">
        <v>308</v>
      </c>
      <c r="AA8" s="22" t="s">
        <v>308</v>
      </c>
      <c r="AB8" s="22" t="s">
        <v>308</v>
      </c>
      <c r="AC8" s="18" t="s">
        <v>308</v>
      </c>
      <c r="AD8" s="24">
        <v>1091.7485499737863</v>
      </c>
      <c r="AE8" s="25">
        <v>91.78</v>
      </c>
      <c r="AF8" s="24">
        <v>183781.94859407475</v>
      </c>
      <c r="AG8" s="25">
        <v>88.53</v>
      </c>
      <c r="AH8" s="26">
        <v>183.41</v>
      </c>
      <c r="AI8" s="24">
        <v>2792.1469165579583</v>
      </c>
      <c r="AJ8" s="24">
        <v>2332.5207770189941</v>
      </c>
      <c r="AK8" s="24">
        <v>459.62613953896403</v>
      </c>
      <c r="AL8" s="24">
        <v>180062.36128431404</v>
      </c>
      <c r="AM8" s="24">
        <v>0</v>
      </c>
      <c r="AN8" s="27" t="s">
        <v>308</v>
      </c>
    </row>
    <row r="9" spans="1:40" x14ac:dyDescent="0.15">
      <c r="A9" s="18" t="s">
        <v>73</v>
      </c>
      <c r="B9" s="18" t="s">
        <v>75</v>
      </c>
      <c r="C9" s="18" t="s">
        <v>12</v>
      </c>
      <c r="D9" s="18" t="s">
        <v>112</v>
      </c>
      <c r="E9" s="18" t="s">
        <v>212</v>
      </c>
      <c r="F9" s="18" t="s">
        <v>310</v>
      </c>
      <c r="G9" s="18" t="s">
        <v>308</v>
      </c>
      <c r="H9" s="18" t="s">
        <v>412</v>
      </c>
      <c r="I9" s="21">
        <v>630241.32768321736</v>
      </c>
      <c r="J9" s="18" t="s">
        <v>2</v>
      </c>
      <c r="K9" s="21">
        <v>0</v>
      </c>
      <c r="L9" s="18" t="s">
        <v>412</v>
      </c>
      <c r="M9" s="21">
        <v>630241.32768321736</v>
      </c>
      <c r="N9" s="18" t="s">
        <v>2</v>
      </c>
      <c r="O9" s="21">
        <v>0</v>
      </c>
      <c r="P9" s="21">
        <v>620446.15969285276</v>
      </c>
      <c r="Q9" s="21">
        <v>480.64229912595948</v>
      </c>
      <c r="R9" s="21">
        <v>9314.5256912388522</v>
      </c>
      <c r="S9" s="22">
        <v>0</v>
      </c>
      <c r="T9" s="18" t="s">
        <v>44</v>
      </c>
      <c r="U9" s="18" t="s">
        <v>308</v>
      </c>
      <c r="V9" s="18" t="s">
        <v>425</v>
      </c>
      <c r="W9" s="22">
        <v>27.293713749344654</v>
      </c>
      <c r="X9" s="22">
        <v>1</v>
      </c>
      <c r="Y9" s="18" t="s">
        <v>308</v>
      </c>
      <c r="Z9" s="18" t="s">
        <v>308</v>
      </c>
      <c r="AA9" s="22" t="s">
        <v>308</v>
      </c>
      <c r="AB9" s="22" t="s">
        <v>308</v>
      </c>
      <c r="AC9" s="18" t="s">
        <v>308</v>
      </c>
      <c r="AD9" s="24">
        <v>3821.119924908252</v>
      </c>
      <c r="AE9" s="25">
        <v>89.68</v>
      </c>
      <c r="AF9" s="24">
        <v>628512.81679147144</v>
      </c>
      <c r="AG9" s="25">
        <v>88.53</v>
      </c>
      <c r="AH9" s="26">
        <v>183.41</v>
      </c>
      <c r="AI9" s="24">
        <v>9795.1679903648092</v>
      </c>
      <c r="AJ9" s="24">
        <v>9314.5256912388504</v>
      </c>
      <c r="AK9" s="24">
        <v>480.64229912595937</v>
      </c>
      <c r="AL9" s="24">
        <v>630241.32768321747</v>
      </c>
      <c r="AM9" s="24">
        <v>0</v>
      </c>
      <c r="AN9" s="27" t="s">
        <v>308</v>
      </c>
    </row>
    <row r="10" spans="1:40" x14ac:dyDescent="0.15">
      <c r="A10" s="18" t="s">
        <v>73</v>
      </c>
      <c r="B10" s="18" t="s">
        <v>76</v>
      </c>
      <c r="C10" s="18" t="s">
        <v>97</v>
      </c>
      <c r="D10" s="18" t="s">
        <v>113</v>
      </c>
      <c r="E10" s="18" t="s">
        <v>213</v>
      </c>
      <c r="F10" s="18" t="s">
        <v>311</v>
      </c>
      <c r="G10" s="18" t="s">
        <v>308</v>
      </c>
      <c r="H10" s="18" t="s">
        <v>412</v>
      </c>
      <c r="I10" s="21">
        <v>658094.56256442366</v>
      </c>
      <c r="J10" s="18" t="s">
        <v>2</v>
      </c>
      <c r="K10" s="21">
        <v>0</v>
      </c>
      <c r="L10" s="18" t="s">
        <v>412</v>
      </c>
      <c r="M10" s="21">
        <v>658094.56256442366</v>
      </c>
      <c r="N10" s="18" t="s">
        <v>2</v>
      </c>
      <c r="O10" s="21">
        <v>0</v>
      </c>
      <c r="P10" s="21">
        <v>655960.46708636242</v>
      </c>
      <c r="Q10" s="21">
        <v>297.5014798678568</v>
      </c>
      <c r="R10" s="21">
        <v>1836.5939981934023</v>
      </c>
      <c r="S10" s="22">
        <v>0</v>
      </c>
      <c r="T10" s="18" t="s">
        <v>44</v>
      </c>
      <c r="U10" s="18" t="s">
        <v>308</v>
      </c>
      <c r="V10" s="18" t="s">
        <v>425</v>
      </c>
      <c r="W10" s="22">
        <v>27.293713749344654</v>
      </c>
      <c r="X10" s="22">
        <v>1</v>
      </c>
      <c r="Y10" s="18" t="s">
        <v>308</v>
      </c>
      <c r="Z10" s="18" t="s">
        <v>308</v>
      </c>
      <c r="AA10" s="22" t="s">
        <v>308</v>
      </c>
      <c r="AB10" s="22" t="s">
        <v>308</v>
      </c>
      <c r="AC10" s="18" t="s">
        <v>308</v>
      </c>
      <c r="AD10" s="24">
        <v>7096.3655748296105</v>
      </c>
      <c r="AE10" s="25">
        <v>84.74</v>
      </c>
      <c r="AF10" s="24">
        <v>659595.44388350006</v>
      </c>
      <c r="AG10" s="25">
        <v>84.278000000000006</v>
      </c>
      <c r="AH10" s="26">
        <v>109.68</v>
      </c>
      <c r="AI10" s="24">
        <v>2134.0954780612587</v>
      </c>
      <c r="AJ10" s="24">
        <v>1836.5939981934018</v>
      </c>
      <c r="AK10" s="24">
        <v>297.50147986785674</v>
      </c>
      <c r="AL10" s="24">
        <v>658094.56256442354</v>
      </c>
      <c r="AM10" s="24">
        <v>0</v>
      </c>
      <c r="AN10" s="27" t="s">
        <v>308</v>
      </c>
    </row>
    <row r="11" spans="1:40" x14ac:dyDescent="0.15">
      <c r="A11" s="18" t="s">
        <v>73</v>
      </c>
      <c r="B11" s="18" t="s">
        <v>76</v>
      </c>
      <c r="C11" s="18" t="s">
        <v>97</v>
      </c>
      <c r="D11" s="18" t="s">
        <v>114</v>
      </c>
      <c r="E11" s="18" t="s">
        <v>214</v>
      </c>
      <c r="F11" s="18" t="s">
        <v>312</v>
      </c>
      <c r="G11" s="18" t="s">
        <v>308</v>
      </c>
      <c r="H11" s="18" t="s">
        <v>412</v>
      </c>
      <c r="I11" s="21">
        <v>3142463.0972164846</v>
      </c>
      <c r="J11" s="18" t="s">
        <v>2</v>
      </c>
      <c r="K11" s="21">
        <v>0</v>
      </c>
      <c r="L11" s="18" t="s">
        <v>412</v>
      </c>
      <c r="M11" s="21">
        <v>3142463.0972164846</v>
      </c>
      <c r="N11" s="18" t="s">
        <v>2</v>
      </c>
      <c r="O11" s="21">
        <v>0</v>
      </c>
      <c r="P11" s="21">
        <v>3138559.277338916</v>
      </c>
      <c r="Q11" s="21">
        <v>3903.819877568767</v>
      </c>
      <c r="R11" s="21">
        <v>0</v>
      </c>
      <c r="S11" s="22">
        <v>0</v>
      </c>
      <c r="T11" s="18" t="s">
        <v>44</v>
      </c>
      <c r="U11" s="18" t="s">
        <v>308</v>
      </c>
      <c r="V11" s="18" t="s">
        <v>425</v>
      </c>
      <c r="W11" s="22">
        <v>27.293713749344654</v>
      </c>
      <c r="X11" s="22">
        <v>1</v>
      </c>
      <c r="Y11" s="18" t="s">
        <v>308</v>
      </c>
      <c r="Z11" s="18" t="s">
        <v>308</v>
      </c>
      <c r="AA11" s="22" t="s">
        <v>308</v>
      </c>
      <c r="AB11" s="22" t="s">
        <v>308</v>
      </c>
      <c r="AC11" s="18" t="s">
        <v>308</v>
      </c>
      <c r="AD11" s="24">
        <v>30568.959399266016</v>
      </c>
      <c r="AE11" s="25">
        <v>99.11</v>
      </c>
      <c r="AF11" s="24">
        <v>3323063.9634730732</v>
      </c>
      <c r="AG11" s="25">
        <v>93.61</v>
      </c>
      <c r="AH11" s="26">
        <v>109.68</v>
      </c>
      <c r="AI11" s="24">
        <v>3903.8198775687661</v>
      </c>
      <c r="AJ11" s="24">
        <v>0</v>
      </c>
      <c r="AK11" s="24">
        <v>3903.8198775687661</v>
      </c>
      <c r="AL11" s="24">
        <v>3142463.0972164841</v>
      </c>
      <c r="AM11" s="24">
        <v>0</v>
      </c>
      <c r="AN11" s="27" t="s">
        <v>308</v>
      </c>
    </row>
    <row r="12" spans="1:40" x14ac:dyDescent="0.15">
      <c r="A12" s="18" t="s">
        <v>73</v>
      </c>
      <c r="B12" s="18" t="s">
        <v>76</v>
      </c>
      <c r="C12" s="18" t="s">
        <v>97</v>
      </c>
      <c r="D12" s="18" t="s">
        <v>114</v>
      </c>
      <c r="E12" s="18" t="s">
        <v>214</v>
      </c>
      <c r="F12" s="18" t="s">
        <v>312</v>
      </c>
      <c r="G12" s="18" t="s">
        <v>308</v>
      </c>
      <c r="H12" s="18" t="s">
        <v>412</v>
      </c>
      <c r="I12" s="21">
        <v>2020147.771340532</v>
      </c>
      <c r="J12" s="18" t="s">
        <v>2</v>
      </c>
      <c r="K12" s="21">
        <v>0</v>
      </c>
      <c r="L12" s="18" t="s">
        <v>412</v>
      </c>
      <c r="M12" s="21">
        <v>2020147.771340532</v>
      </c>
      <c r="N12" s="18" t="s">
        <v>2</v>
      </c>
      <c r="O12" s="21">
        <v>0</v>
      </c>
      <c r="P12" s="21">
        <v>2017645.2107268551</v>
      </c>
      <c r="Q12" s="21">
        <v>2006.906771989313</v>
      </c>
      <c r="R12" s="21">
        <v>495.65384168809908</v>
      </c>
      <c r="S12" s="22">
        <v>0</v>
      </c>
      <c r="T12" s="18" t="s">
        <v>44</v>
      </c>
      <c r="U12" s="18" t="s">
        <v>308</v>
      </c>
      <c r="V12" s="18" t="s">
        <v>425</v>
      </c>
      <c r="W12" s="22">
        <v>27.293713749344654</v>
      </c>
      <c r="X12" s="22">
        <v>1</v>
      </c>
      <c r="Y12" s="18" t="s">
        <v>308</v>
      </c>
      <c r="Z12" s="18" t="s">
        <v>308</v>
      </c>
      <c r="AA12" s="22" t="s">
        <v>308</v>
      </c>
      <c r="AB12" s="22" t="s">
        <v>308</v>
      </c>
      <c r="AC12" s="18" t="s">
        <v>308</v>
      </c>
      <c r="AD12" s="24">
        <v>19651.473899528151</v>
      </c>
      <c r="AE12" s="25">
        <v>94.85</v>
      </c>
      <c r="AF12" s="24">
        <v>2044458.009239936</v>
      </c>
      <c r="AG12" s="25">
        <v>93.61</v>
      </c>
      <c r="AH12" s="26">
        <v>109.68</v>
      </c>
      <c r="AI12" s="24">
        <v>2502.5606136774113</v>
      </c>
      <c r="AJ12" s="24">
        <v>495.65384168809896</v>
      </c>
      <c r="AK12" s="24">
        <v>2006.9067719893126</v>
      </c>
      <c r="AL12" s="24">
        <v>2020147.771340532</v>
      </c>
      <c r="AM12" s="24">
        <v>0</v>
      </c>
      <c r="AN12" s="27" t="s">
        <v>308</v>
      </c>
    </row>
    <row r="13" spans="1:40" x14ac:dyDescent="0.15">
      <c r="A13" s="18" t="s">
        <v>73</v>
      </c>
      <c r="B13" s="18" t="s">
        <v>77</v>
      </c>
      <c r="C13" s="18" t="s">
        <v>12</v>
      </c>
      <c r="D13" s="18" t="s">
        <v>115</v>
      </c>
      <c r="E13" s="18" t="s">
        <v>215</v>
      </c>
      <c r="F13" s="18" t="s">
        <v>313</v>
      </c>
      <c r="G13" s="18" t="s">
        <v>308</v>
      </c>
      <c r="H13" s="18" t="s">
        <v>412</v>
      </c>
      <c r="I13" s="21">
        <v>1692651.0459364206</v>
      </c>
      <c r="J13" s="18" t="s">
        <v>2</v>
      </c>
      <c r="K13" s="21">
        <v>0</v>
      </c>
      <c r="L13" s="18" t="s">
        <v>412</v>
      </c>
      <c r="M13" s="21">
        <v>1692651.0459364206</v>
      </c>
      <c r="N13" s="18" t="s">
        <v>2</v>
      </c>
      <c r="O13" s="21">
        <v>0</v>
      </c>
      <c r="P13" s="21">
        <v>1659194.4116224744</v>
      </c>
      <c r="Q13" s="21">
        <v>33456.634313946684</v>
      </c>
      <c r="R13" s="21">
        <v>0</v>
      </c>
      <c r="S13" s="22">
        <v>0</v>
      </c>
      <c r="T13" s="18" t="s">
        <v>44</v>
      </c>
      <c r="U13" s="18" t="s">
        <v>308</v>
      </c>
      <c r="V13" s="18" t="s">
        <v>425</v>
      </c>
      <c r="W13" s="22">
        <v>27.293713749344654</v>
      </c>
      <c r="X13" s="22">
        <v>1</v>
      </c>
      <c r="Y13" s="18" t="s">
        <v>308</v>
      </c>
      <c r="Z13" s="18" t="s">
        <v>308</v>
      </c>
      <c r="AA13" s="22" t="s">
        <v>308</v>
      </c>
      <c r="AB13" s="22" t="s">
        <v>308</v>
      </c>
      <c r="AC13" s="18" t="s">
        <v>308</v>
      </c>
      <c r="AD13" s="24">
        <v>16922.102524593687</v>
      </c>
      <c r="AE13" s="25">
        <v>55.06</v>
      </c>
      <c r="AF13" s="24">
        <v>1709101.240150288</v>
      </c>
      <c r="AG13" s="25">
        <v>53.4589</v>
      </c>
      <c r="AH13" s="26">
        <v>183.41</v>
      </c>
      <c r="AI13" s="24">
        <v>33456.634313946677</v>
      </c>
      <c r="AJ13" s="24">
        <v>0</v>
      </c>
      <c r="AK13" s="24">
        <v>33456.634313946677</v>
      </c>
      <c r="AL13" s="24">
        <v>1692651.0459364206</v>
      </c>
      <c r="AM13" s="24">
        <v>0</v>
      </c>
      <c r="AN13" s="27" t="s">
        <v>308</v>
      </c>
    </row>
    <row r="14" spans="1:40" x14ac:dyDescent="0.15">
      <c r="A14" s="18" t="s">
        <v>73</v>
      </c>
      <c r="B14" s="18" t="s">
        <v>77</v>
      </c>
      <c r="C14" s="18" t="s">
        <v>12</v>
      </c>
      <c r="D14" s="18" t="s">
        <v>115</v>
      </c>
      <c r="E14" s="18" t="s">
        <v>215</v>
      </c>
      <c r="F14" s="18" t="s">
        <v>313</v>
      </c>
      <c r="G14" s="18" t="s">
        <v>308</v>
      </c>
      <c r="H14" s="18" t="s">
        <v>412</v>
      </c>
      <c r="I14" s="21">
        <v>191107.30842726136</v>
      </c>
      <c r="J14" s="18" t="s">
        <v>2</v>
      </c>
      <c r="K14" s="21">
        <v>0</v>
      </c>
      <c r="L14" s="18" t="s">
        <v>412</v>
      </c>
      <c r="M14" s="21">
        <v>191107.30842726136</v>
      </c>
      <c r="N14" s="18" t="s">
        <v>2</v>
      </c>
      <c r="O14" s="21">
        <v>0</v>
      </c>
      <c r="P14" s="21">
        <v>187328.22082152712</v>
      </c>
      <c r="Q14" s="21">
        <v>351.54303309155921</v>
      </c>
      <c r="R14" s="21">
        <v>3427.5445726427029</v>
      </c>
      <c r="S14" s="22">
        <v>0</v>
      </c>
      <c r="T14" s="18" t="s">
        <v>44</v>
      </c>
      <c r="U14" s="18" t="s">
        <v>308</v>
      </c>
      <c r="V14" s="18" t="s">
        <v>425</v>
      </c>
      <c r="W14" s="22">
        <v>27.293713749344654</v>
      </c>
      <c r="X14" s="22">
        <v>1</v>
      </c>
      <c r="Y14" s="18" t="s">
        <v>308</v>
      </c>
      <c r="Z14" s="18" t="s">
        <v>308</v>
      </c>
      <c r="AA14" s="22" t="s">
        <v>308</v>
      </c>
      <c r="AB14" s="22" t="s">
        <v>308</v>
      </c>
      <c r="AC14" s="18" t="s">
        <v>308</v>
      </c>
      <c r="AD14" s="24">
        <v>1910.559962454126</v>
      </c>
      <c r="AE14" s="25">
        <v>56.62</v>
      </c>
      <c r="AF14" s="24">
        <v>198436.48938037289</v>
      </c>
      <c r="AG14" s="25">
        <v>53.4589</v>
      </c>
      <c r="AH14" s="26">
        <v>183.41</v>
      </c>
      <c r="AI14" s="24">
        <v>3779.0876057342612</v>
      </c>
      <c r="AJ14" s="24">
        <v>3427.544572642702</v>
      </c>
      <c r="AK14" s="24">
        <v>351.54303309155915</v>
      </c>
      <c r="AL14" s="24">
        <v>191107.30842726136</v>
      </c>
      <c r="AM14" s="24">
        <v>0</v>
      </c>
      <c r="AN14" s="27" t="s">
        <v>308</v>
      </c>
    </row>
    <row r="15" spans="1:40" x14ac:dyDescent="0.15">
      <c r="A15" s="18" t="s">
        <v>73</v>
      </c>
      <c r="B15" s="18" t="s">
        <v>77</v>
      </c>
      <c r="C15" s="18" t="s">
        <v>12</v>
      </c>
      <c r="D15" s="18" t="s">
        <v>115</v>
      </c>
      <c r="E15" s="18" t="s">
        <v>215</v>
      </c>
      <c r="F15" s="18" t="s">
        <v>313</v>
      </c>
      <c r="G15" s="18" t="s">
        <v>308</v>
      </c>
      <c r="H15" s="18" t="s">
        <v>412</v>
      </c>
      <c r="I15" s="21">
        <v>873682.14872774715</v>
      </c>
      <c r="J15" s="18" t="s">
        <v>2</v>
      </c>
      <c r="K15" s="21">
        <v>0</v>
      </c>
      <c r="L15" s="18" t="s">
        <v>412</v>
      </c>
      <c r="M15" s="21">
        <v>873682.14872774715</v>
      </c>
      <c r="N15" s="18" t="s">
        <v>2</v>
      </c>
      <c r="O15" s="21">
        <v>0</v>
      </c>
      <c r="P15" s="21">
        <v>856358.28273676336</v>
      </c>
      <c r="Q15" s="21">
        <v>488.55747611326944</v>
      </c>
      <c r="R15" s="21">
        <v>16835.308514870776</v>
      </c>
      <c r="S15" s="22">
        <v>0</v>
      </c>
      <c r="T15" s="18" t="s">
        <v>44</v>
      </c>
      <c r="U15" s="18" t="s">
        <v>308</v>
      </c>
      <c r="V15" s="18" t="s">
        <v>425</v>
      </c>
      <c r="W15" s="22">
        <v>27.293713749344654</v>
      </c>
      <c r="X15" s="22">
        <v>1</v>
      </c>
      <c r="Y15" s="18" t="s">
        <v>308</v>
      </c>
      <c r="Z15" s="18" t="s">
        <v>308</v>
      </c>
      <c r="AA15" s="22" t="s">
        <v>308</v>
      </c>
      <c r="AB15" s="22" t="s">
        <v>308</v>
      </c>
      <c r="AC15" s="18" t="s">
        <v>308</v>
      </c>
      <c r="AD15" s="24">
        <v>8733.9883997902907</v>
      </c>
      <c r="AE15" s="25">
        <v>54.69</v>
      </c>
      <c r="AF15" s="24">
        <v>876143.76877080055</v>
      </c>
      <c r="AG15" s="25">
        <v>53.4589</v>
      </c>
      <c r="AH15" s="26">
        <v>183.41</v>
      </c>
      <c r="AI15" s="24">
        <v>17323.865990984039</v>
      </c>
      <c r="AJ15" s="24">
        <v>16835.308514870772</v>
      </c>
      <c r="AK15" s="24">
        <v>488.55747611326933</v>
      </c>
      <c r="AL15" s="24">
        <v>873682.14872774715</v>
      </c>
      <c r="AM15" s="24">
        <v>0</v>
      </c>
      <c r="AN15" s="27" t="s">
        <v>308</v>
      </c>
    </row>
    <row r="16" spans="1:40" x14ac:dyDescent="0.15">
      <c r="A16" s="18" t="s">
        <v>73</v>
      </c>
      <c r="B16" s="18" t="s">
        <v>78</v>
      </c>
      <c r="C16" s="18" t="s">
        <v>98</v>
      </c>
      <c r="D16" s="18" t="s">
        <v>116</v>
      </c>
      <c r="E16" s="18" t="s">
        <v>216</v>
      </c>
      <c r="F16" s="18" t="s">
        <v>314</v>
      </c>
      <c r="G16" s="18" t="s">
        <v>308</v>
      </c>
      <c r="H16" s="18" t="s">
        <v>412</v>
      </c>
      <c r="I16" s="21">
        <v>1975567.58398804</v>
      </c>
      <c r="J16" s="18" t="s">
        <v>2</v>
      </c>
      <c r="K16" s="21">
        <v>0</v>
      </c>
      <c r="L16" s="18" t="s">
        <v>412</v>
      </c>
      <c r="M16" s="21">
        <v>1975567.58398804</v>
      </c>
      <c r="N16" s="18" t="s">
        <v>2</v>
      </c>
      <c r="O16" s="21">
        <v>0</v>
      </c>
      <c r="P16" s="21">
        <v>1960734.2693766842</v>
      </c>
      <c r="Q16" s="21">
        <v>4322.505446483714</v>
      </c>
      <c r="R16" s="21">
        <v>10510.809164872629</v>
      </c>
      <c r="S16" s="22">
        <v>0</v>
      </c>
      <c r="T16" s="18" t="s">
        <v>44</v>
      </c>
      <c r="U16" s="18" t="s">
        <v>308</v>
      </c>
      <c r="V16" s="18" t="s">
        <v>425</v>
      </c>
      <c r="W16" s="22">
        <v>27.293713749344654</v>
      </c>
      <c r="X16" s="22">
        <v>1</v>
      </c>
      <c r="Y16" s="18" t="s">
        <v>308</v>
      </c>
      <c r="Z16" s="18" t="s">
        <v>308</v>
      </c>
      <c r="AA16" s="22" t="s">
        <v>308</v>
      </c>
      <c r="AB16" s="22" t="s">
        <v>308</v>
      </c>
      <c r="AC16" s="18" t="s">
        <v>308</v>
      </c>
      <c r="AD16" s="24">
        <v>17467.976799580581</v>
      </c>
      <c r="AE16" s="25">
        <v>98.85</v>
      </c>
      <c r="AF16" s="24">
        <v>1983033.5064470358</v>
      </c>
      <c r="AG16" s="25">
        <v>97.742400000000004</v>
      </c>
      <c r="AH16" s="26">
        <v>114.84</v>
      </c>
      <c r="AI16" s="24">
        <v>14833.31461135634</v>
      </c>
      <c r="AJ16" s="24">
        <v>10510.809164872628</v>
      </c>
      <c r="AK16" s="24">
        <v>4322.5054464837131</v>
      </c>
      <c r="AL16" s="24">
        <v>1975567.58398804</v>
      </c>
      <c r="AM16" s="24">
        <v>0</v>
      </c>
      <c r="AN16" s="27" t="s">
        <v>308</v>
      </c>
    </row>
    <row r="17" spans="1:40" x14ac:dyDescent="0.15">
      <c r="A17" s="18" t="s">
        <v>73</v>
      </c>
      <c r="B17" s="18" t="s">
        <v>78</v>
      </c>
      <c r="C17" s="18" t="s">
        <v>98</v>
      </c>
      <c r="D17" s="18" t="s">
        <v>117</v>
      </c>
      <c r="E17" s="18" t="s">
        <v>217</v>
      </c>
      <c r="F17" s="18" t="s">
        <v>315</v>
      </c>
      <c r="G17" s="18" t="s">
        <v>308</v>
      </c>
      <c r="H17" s="18" t="s">
        <v>412</v>
      </c>
      <c r="I17" s="21">
        <v>813139.50582608837</v>
      </c>
      <c r="J17" s="18" t="s">
        <v>2</v>
      </c>
      <c r="K17" s="21">
        <v>0</v>
      </c>
      <c r="L17" s="18" t="s">
        <v>412</v>
      </c>
      <c r="M17" s="21">
        <v>813139.50582608837</v>
      </c>
      <c r="N17" s="18" t="s">
        <v>2</v>
      </c>
      <c r="O17" s="21">
        <v>0</v>
      </c>
      <c r="P17" s="21">
        <v>806218.63883066725</v>
      </c>
      <c r="Q17" s="21">
        <v>6920.8669954213265</v>
      </c>
      <c r="R17" s="21">
        <v>0</v>
      </c>
      <c r="S17" s="22">
        <v>0</v>
      </c>
      <c r="T17" s="18" t="s">
        <v>44</v>
      </c>
      <c r="U17" s="18" t="s">
        <v>308</v>
      </c>
      <c r="V17" s="18" t="s">
        <v>425</v>
      </c>
      <c r="W17" s="22">
        <v>27.293713749344654</v>
      </c>
      <c r="X17" s="22">
        <v>1</v>
      </c>
      <c r="Y17" s="18" t="s">
        <v>308</v>
      </c>
      <c r="Z17" s="18" t="s">
        <v>308</v>
      </c>
      <c r="AA17" s="22" t="s">
        <v>308</v>
      </c>
      <c r="AB17" s="22" t="s">
        <v>308</v>
      </c>
      <c r="AC17" s="18" t="s">
        <v>308</v>
      </c>
      <c r="AD17" s="24">
        <v>7369.3027123230568</v>
      </c>
      <c r="AE17" s="25">
        <v>95.19</v>
      </c>
      <c r="AF17" s="24">
        <v>805596.34215718193</v>
      </c>
      <c r="AG17" s="25">
        <v>95.265000000000001</v>
      </c>
      <c r="AH17" s="26">
        <v>114.84</v>
      </c>
      <c r="AI17" s="24">
        <v>6920.8669954213246</v>
      </c>
      <c r="AJ17" s="24">
        <v>0</v>
      </c>
      <c r="AK17" s="24">
        <v>6920.8669954213246</v>
      </c>
      <c r="AL17" s="24">
        <v>813139.50582608837</v>
      </c>
      <c r="AM17" s="24">
        <v>0</v>
      </c>
      <c r="AN17" s="27" t="s">
        <v>308</v>
      </c>
    </row>
    <row r="18" spans="1:40" x14ac:dyDescent="0.15">
      <c r="A18" s="18" t="s">
        <v>73</v>
      </c>
      <c r="B18" s="18" t="s">
        <v>78</v>
      </c>
      <c r="C18" s="18" t="s">
        <v>98</v>
      </c>
      <c r="D18" s="18" t="s">
        <v>118</v>
      </c>
      <c r="E18" s="18" t="s">
        <v>218</v>
      </c>
      <c r="F18" s="18" t="s">
        <v>316</v>
      </c>
      <c r="G18" s="18" t="s">
        <v>308</v>
      </c>
      <c r="H18" s="18" t="s">
        <v>412</v>
      </c>
      <c r="I18" s="21">
        <v>3722547.5859539434</v>
      </c>
      <c r="J18" s="18" t="s">
        <v>2</v>
      </c>
      <c r="K18" s="21">
        <v>0</v>
      </c>
      <c r="L18" s="18" t="s">
        <v>412</v>
      </c>
      <c r="M18" s="21">
        <v>3722547.5859539434</v>
      </c>
      <c r="N18" s="18" t="s">
        <v>2</v>
      </c>
      <c r="O18" s="21">
        <v>0</v>
      </c>
      <c r="P18" s="21">
        <v>3685160.3839229546</v>
      </c>
      <c r="Q18" s="21">
        <v>37387.202030989807</v>
      </c>
      <c r="R18" s="21">
        <v>0</v>
      </c>
      <c r="S18" s="22">
        <v>0</v>
      </c>
      <c r="T18" s="18" t="s">
        <v>44</v>
      </c>
      <c r="U18" s="18" t="s">
        <v>308</v>
      </c>
      <c r="V18" s="18" t="s">
        <v>425</v>
      </c>
      <c r="W18" s="22">
        <v>27.293713749344654</v>
      </c>
      <c r="X18" s="22">
        <v>1</v>
      </c>
      <c r="Y18" s="18" t="s">
        <v>308</v>
      </c>
      <c r="Z18" s="18" t="s">
        <v>308</v>
      </c>
      <c r="AA18" s="22" t="s">
        <v>308</v>
      </c>
      <c r="AB18" s="22" t="s">
        <v>308</v>
      </c>
      <c r="AC18" s="18" t="s">
        <v>308</v>
      </c>
      <c r="AD18" s="24">
        <v>33025.393636707035</v>
      </c>
      <c r="AE18" s="25">
        <v>97.21</v>
      </c>
      <c r="AF18" s="24">
        <v>3687155.0085237557</v>
      </c>
      <c r="AG18" s="25">
        <v>97.166200000000003</v>
      </c>
      <c r="AH18" s="26">
        <v>114.84</v>
      </c>
      <c r="AI18" s="24">
        <v>37387.2020309898</v>
      </c>
      <c r="AJ18" s="24">
        <v>0</v>
      </c>
      <c r="AK18" s="24">
        <v>37387.2020309898</v>
      </c>
      <c r="AL18" s="24">
        <v>3722547.5859539434</v>
      </c>
      <c r="AM18" s="24">
        <v>0</v>
      </c>
      <c r="AN18" s="27" t="s">
        <v>308</v>
      </c>
    </row>
    <row r="19" spans="1:40" x14ac:dyDescent="0.15">
      <c r="A19" s="18" t="s">
        <v>73</v>
      </c>
      <c r="B19" s="18" t="s">
        <v>78</v>
      </c>
      <c r="C19" s="18" t="s">
        <v>98</v>
      </c>
      <c r="D19" s="18" t="s">
        <v>118</v>
      </c>
      <c r="E19" s="18" t="s">
        <v>218</v>
      </c>
      <c r="F19" s="18" t="s">
        <v>316</v>
      </c>
      <c r="G19" s="18" t="s">
        <v>308</v>
      </c>
      <c r="H19" s="18" t="s">
        <v>412</v>
      </c>
      <c r="I19" s="21">
        <v>3199559.6358201508</v>
      </c>
      <c r="J19" s="18" t="s">
        <v>2</v>
      </c>
      <c r="K19" s="21">
        <v>0</v>
      </c>
      <c r="L19" s="18" t="s">
        <v>412</v>
      </c>
      <c r="M19" s="21">
        <v>3199559.6358201508</v>
      </c>
      <c r="N19" s="18" t="s">
        <v>2</v>
      </c>
      <c r="O19" s="21">
        <v>0</v>
      </c>
      <c r="P19" s="21">
        <v>3167410.3703947989</v>
      </c>
      <c r="Q19" s="21">
        <v>2141.4647807735823</v>
      </c>
      <c r="R19" s="21">
        <v>30007.800644579496</v>
      </c>
      <c r="S19" s="22">
        <v>0</v>
      </c>
      <c r="T19" s="18" t="s">
        <v>44</v>
      </c>
      <c r="U19" s="18" t="s">
        <v>308</v>
      </c>
      <c r="V19" s="18" t="s">
        <v>425</v>
      </c>
      <c r="W19" s="22">
        <v>27.293713749344654</v>
      </c>
      <c r="X19" s="22">
        <v>1</v>
      </c>
      <c r="Y19" s="18" t="s">
        <v>308</v>
      </c>
      <c r="Z19" s="18" t="s">
        <v>308</v>
      </c>
      <c r="AA19" s="22" t="s">
        <v>308</v>
      </c>
      <c r="AB19" s="22" t="s">
        <v>308</v>
      </c>
      <c r="AC19" s="18" t="s">
        <v>308</v>
      </c>
      <c r="AD19" s="24">
        <v>28385.462299318442</v>
      </c>
      <c r="AE19" s="25">
        <v>98.04</v>
      </c>
      <c r="AF19" s="24">
        <v>3195959.86791375</v>
      </c>
      <c r="AG19" s="25">
        <v>97.166200000000003</v>
      </c>
      <c r="AH19" s="26">
        <v>114.84</v>
      </c>
      <c r="AI19" s="24">
        <v>32149.265425353071</v>
      </c>
      <c r="AJ19" s="24">
        <v>30007.800644579489</v>
      </c>
      <c r="AK19" s="24">
        <v>2141.4647807735819</v>
      </c>
      <c r="AL19" s="24">
        <v>3199559.6358201508</v>
      </c>
      <c r="AM19" s="24">
        <v>0</v>
      </c>
      <c r="AN19" s="27" t="s">
        <v>308</v>
      </c>
    </row>
    <row r="20" spans="1:40" x14ac:dyDescent="0.15">
      <c r="A20" s="18" t="s">
        <v>73</v>
      </c>
      <c r="B20" s="18" t="s">
        <v>78</v>
      </c>
      <c r="C20" s="18" t="s">
        <v>98</v>
      </c>
      <c r="D20" s="18" t="s">
        <v>119</v>
      </c>
      <c r="E20" s="18" t="s">
        <v>219</v>
      </c>
      <c r="F20" s="18" t="s">
        <v>317</v>
      </c>
      <c r="G20" s="18" t="s">
        <v>308</v>
      </c>
      <c r="H20" s="18" t="s">
        <v>412</v>
      </c>
      <c r="I20" s="21">
        <v>147021.9561050449</v>
      </c>
      <c r="J20" s="18" t="s">
        <v>2</v>
      </c>
      <c r="K20" s="21">
        <v>0</v>
      </c>
      <c r="L20" s="18" t="s">
        <v>412</v>
      </c>
      <c r="M20" s="21">
        <v>147021.9561050449</v>
      </c>
      <c r="N20" s="18" t="s">
        <v>2</v>
      </c>
      <c r="O20" s="21">
        <v>0</v>
      </c>
      <c r="P20" s="21">
        <v>145329.47291544804</v>
      </c>
      <c r="Q20" s="21">
        <v>1692.4831895968625</v>
      </c>
      <c r="R20" s="21">
        <v>0</v>
      </c>
      <c r="S20" s="22">
        <v>0</v>
      </c>
      <c r="T20" s="18" t="s">
        <v>44</v>
      </c>
      <c r="U20" s="18" t="s">
        <v>308</v>
      </c>
      <c r="V20" s="18" t="s">
        <v>425</v>
      </c>
      <c r="W20" s="22">
        <v>27.293713749344654</v>
      </c>
      <c r="X20" s="22">
        <v>1</v>
      </c>
      <c r="Y20" s="18" t="s">
        <v>308</v>
      </c>
      <c r="Z20" s="18" t="s">
        <v>308</v>
      </c>
      <c r="AA20" s="22" t="s">
        <v>308</v>
      </c>
      <c r="AB20" s="22" t="s">
        <v>308</v>
      </c>
      <c r="AC20" s="18" t="s">
        <v>308</v>
      </c>
      <c r="AD20" s="24">
        <v>1637.6228249606793</v>
      </c>
      <c r="AE20" s="25">
        <v>78.209999999999994</v>
      </c>
      <c r="AF20" s="24">
        <v>147103.83724629291</v>
      </c>
      <c r="AG20" s="25">
        <v>77.276399999999995</v>
      </c>
      <c r="AH20" s="26">
        <v>114.84</v>
      </c>
      <c r="AI20" s="24">
        <v>1692.4831895968621</v>
      </c>
      <c r="AJ20" s="24">
        <v>0</v>
      </c>
      <c r="AK20" s="24">
        <v>1692.4831895968621</v>
      </c>
      <c r="AL20" s="24">
        <v>147021.95610504487</v>
      </c>
      <c r="AM20" s="24">
        <v>0</v>
      </c>
      <c r="AN20" s="27" t="s">
        <v>308</v>
      </c>
    </row>
    <row r="21" spans="1:40" x14ac:dyDescent="0.15">
      <c r="A21" s="18" t="s">
        <v>73</v>
      </c>
      <c r="B21" s="18" t="s">
        <v>78</v>
      </c>
      <c r="C21" s="18" t="s">
        <v>98</v>
      </c>
      <c r="D21" s="18" t="s">
        <v>119</v>
      </c>
      <c r="E21" s="18" t="s">
        <v>219</v>
      </c>
      <c r="F21" s="18" t="s">
        <v>317</v>
      </c>
      <c r="G21" s="18" t="s">
        <v>308</v>
      </c>
      <c r="H21" s="18" t="s">
        <v>412</v>
      </c>
      <c r="I21" s="21">
        <v>269521.87509199104</v>
      </c>
      <c r="J21" s="18" t="s">
        <v>2</v>
      </c>
      <c r="K21" s="21">
        <v>0</v>
      </c>
      <c r="L21" s="18" t="s">
        <v>412</v>
      </c>
      <c r="M21" s="21">
        <v>269521.87509199104</v>
      </c>
      <c r="N21" s="18" t="s">
        <v>2</v>
      </c>
      <c r="O21" s="21">
        <v>0</v>
      </c>
      <c r="P21" s="21">
        <v>266437.41250117769</v>
      </c>
      <c r="Q21" s="21">
        <v>3058.5335627515624</v>
      </c>
      <c r="R21" s="21">
        <v>25.929028061877432</v>
      </c>
      <c r="S21" s="22">
        <v>0</v>
      </c>
      <c r="T21" s="18" t="s">
        <v>44</v>
      </c>
      <c r="U21" s="18" t="s">
        <v>308</v>
      </c>
      <c r="V21" s="18" t="s">
        <v>425</v>
      </c>
      <c r="W21" s="22">
        <v>27.293713749344654</v>
      </c>
      <c r="X21" s="22">
        <v>1</v>
      </c>
      <c r="Y21" s="18" t="s">
        <v>308</v>
      </c>
      <c r="Z21" s="18" t="s">
        <v>308</v>
      </c>
      <c r="AA21" s="22" t="s">
        <v>308</v>
      </c>
      <c r="AB21" s="22" t="s">
        <v>308</v>
      </c>
      <c r="AC21" s="18" t="s">
        <v>308</v>
      </c>
      <c r="AD21" s="24">
        <v>3002.3085124279123</v>
      </c>
      <c r="AE21" s="25">
        <v>82.63</v>
      </c>
      <c r="AF21" s="24">
        <v>284917.98608085891</v>
      </c>
      <c r="AG21" s="25">
        <v>77.276399999999995</v>
      </c>
      <c r="AH21" s="26">
        <v>114.84</v>
      </c>
      <c r="AI21" s="24">
        <v>3084.4625908134394</v>
      </c>
      <c r="AJ21" s="24">
        <v>25.929028061877425</v>
      </c>
      <c r="AK21" s="24">
        <v>3058.5335627515619</v>
      </c>
      <c r="AL21" s="24">
        <v>269521.8750919911</v>
      </c>
      <c r="AM21" s="24">
        <v>0</v>
      </c>
      <c r="AN21" s="27" t="s">
        <v>308</v>
      </c>
    </row>
    <row r="22" spans="1:40" x14ac:dyDescent="0.15">
      <c r="A22" s="18" t="s">
        <v>73</v>
      </c>
      <c r="B22" s="18" t="s">
        <v>79</v>
      </c>
      <c r="C22" s="18" t="s">
        <v>99</v>
      </c>
      <c r="D22" s="18" t="s">
        <v>120</v>
      </c>
      <c r="E22" s="18" t="s">
        <v>220</v>
      </c>
      <c r="F22" s="18" t="s">
        <v>318</v>
      </c>
      <c r="G22" s="18" t="s">
        <v>308</v>
      </c>
      <c r="H22" s="18" t="s">
        <v>412</v>
      </c>
      <c r="I22" s="21">
        <v>3073229.3170456216</v>
      </c>
      <c r="J22" s="18" t="s">
        <v>2</v>
      </c>
      <c r="K22" s="21">
        <v>0</v>
      </c>
      <c r="L22" s="18" t="s">
        <v>412</v>
      </c>
      <c r="M22" s="21">
        <v>3073229.3170456216</v>
      </c>
      <c r="N22" s="18" t="s">
        <v>2</v>
      </c>
      <c r="O22" s="21">
        <v>0</v>
      </c>
      <c r="P22" s="21">
        <v>3042595.3986076326</v>
      </c>
      <c r="Q22" s="21">
        <v>30633.918437989461</v>
      </c>
      <c r="R22" s="21">
        <v>0</v>
      </c>
      <c r="S22" s="22">
        <v>0</v>
      </c>
      <c r="T22" s="18" t="s">
        <v>44</v>
      </c>
      <c r="U22" s="18" t="s">
        <v>308</v>
      </c>
      <c r="V22" s="18" t="s">
        <v>425</v>
      </c>
      <c r="W22" s="22">
        <v>27.293713749344654</v>
      </c>
      <c r="X22" s="22">
        <v>1</v>
      </c>
      <c r="Y22" s="18" t="s">
        <v>308</v>
      </c>
      <c r="Z22" s="18" t="s">
        <v>308</v>
      </c>
      <c r="AA22" s="22" t="s">
        <v>308</v>
      </c>
      <c r="AB22" s="22" t="s">
        <v>308</v>
      </c>
      <c r="AC22" s="18" t="s">
        <v>308</v>
      </c>
      <c r="AD22" s="24">
        <v>131009.82599685434</v>
      </c>
      <c r="AE22" s="25">
        <v>100.36</v>
      </c>
      <c r="AF22" s="24">
        <v>3038780.0103626116</v>
      </c>
      <c r="AG22" s="25">
        <v>100.48797</v>
      </c>
      <c r="AH22" s="26">
        <v>23.1114</v>
      </c>
      <c r="AI22" s="24">
        <v>30633.918437989454</v>
      </c>
      <c r="AJ22" s="24">
        <v>0</v>
      </c>
      <c r="AK22" s="24">
        <v>30633.918437989454</v>
      </c>
      <c r="AL22" s="24">
        <v>3073229.3170456216</v>
      </c>
      <c r="AM22" s="24">
        <v>0</v>
      </c>
      <c r="AN22" s="27" t="s">
        <v>308</v>
      </c>
    </row>
    <row r="23" spans="1:40" x14ac:dyDescent="0.15">
      <c r="A23" s="18" t="s">
        <v>73</v>
      </c>
      <c r="B23" s="18" t="s">
        <v>79</v>
      </c>
      <c r="C23" s="18" t="s">
        <v>99</v>
      </c>
      <c r="D23" s="18" t="s">
        <v>121</v>
      </c>
      <c r="E23" s="18" t="s">
        <v>221</v>
      </c>
      <c r="F23" s="18" t="s">
        <v>319</v>
      </c>
      <c r="G23" s="18" t="s">
        <v>308</v>
      </c>
      <c r="H23" s="18" t="s">
        <v>412</v>
      </c>
      <c r="I23" s="21">
        <v>3636374.2352816877</v>
      </c>
      <c r="J23" s="18" t="s">
        <v>2</v>
      </c>
      <c r="K23" s="21">
        <v>0</v>
      </c>
      <c r="L23" s="18" t="s">
        <v>412</v>
      </c>
      <c r="M23" s="21">
        <v>3636374.2352816877</v>
      </c>
      <c r="N23" s="18" t="s">
        <v>2</v>
      </c>
      <c r="O23" s="21">
        <v>0</v>
      </c>
      <c r="P23" s="21">
        <v>3599588.8596388721</v>
      </c>
      <c r="Q23" s="21">
        <v>36785.375642816762</v>
      </c>
      <c r="R23" s="21">
        <v>0</v>
      </c>
      <c r="S23" s="22">
        <v>0</v>
      </c>
      <c r="T23" s="18" t="s">
        <v>44</v>
      </c>
      <c r="U23" s="18" t="s">
        <v>308</v>
      </c>
      <c r="V23" s="18" t="s">
        <v>425</v>
      </c>
      <c r="W23" s="22">
        <v>27.293713749344654</v>
      </c>
      <c r="X23" s="22">
        <v>1</v>
      </c>
      <c r="Y23" s="18" t="s">
        <v>308</v>
      </c>
      <c r="Z23" s="18" t="s">
        <v>308</v>
      </c>
      <c r="AA23" s="22" t="s">
        <v>308</v>
      </c>
      <c r="AB23" s="22" t="s">
        <v>308</v>
      </c>
      <c r="AC23" s="18" t="s">
        <v>308</v>
      </c>
      <c r="AD23" s="24">
        <v>150115.42562139561</v>
      </c>
      <c r="AE23" s="25">
        <v>104.57</v>
      </c>
      <c r="AF23" s="24">
        <v>3628089.5014102114</v>
      </c>
      <c r="AG23" s="25">
        <v>103.75315999999999</v>
      </c>
      <c r="AH23" s="26">
        <v>23.1114</v>
      </c>
      <c r="AI23" s="24">
        <v>36785.375642816754</v>
      </c>
      <c r="AJ23" s="24">
        <v>0</v>
      </c>
      <c r="AK23" s="24">
        <v>36785.375642816754</v>
      </c>
      <c r="AL23" s="24">
        <v>3636374.2352816877</v>
      </c>
      <c r="AM23" s="24">
        <v>0</v>
      </c>
      <c r="AN23" s="27" t="s">
        <v>308</v>
      </c>
    </row>
    <row r="24" spans="1:40" x14ac:dyDescent="0.15">
      <c r="A24" s="18" t="s">
        <v>73</v>
      </c>
      <c r="B24" s="18" t="s">
        <v>79</v>
      </c>
      <c r="C24" s="18" t="s">
        <v>99</v>
      </c>
      <c r="D24" s="18" t="s">
        <v>122</v>
      </c>
      <c r="E24" s="18" t="s">
        <v>222</v>
      </c>
      <c r="F24" s="18" t="s">
        <v>320</v>
      </c>
      <c r="G24" s="18" t="s">
        <v>308</v>
      </c>
      <c r="H24" s="18" t="s">
        <v>412</v>
      </c>
      <c r="I24" s="21">
        <v>3226616.713071289</v>
      </c>
      <c r="J24" s="18" t="s">
        <v>2</v>
      </c>
      <c r="K24" s="21">
        <v>0</v>
      </c>
      <c r="L24" s="18" t="s">
        <v>412</v>
      </c>
      <c r="M24" s="21">
        <v>3226616.713071289</v>
      </c>
      <c r="N24" s="18" t="s">
        <v>2</v>
      </c>
      <c r="O24" s="21">
        <v>0</v>
      </c>
      <c r="P24" s="21">
        <v>3146223.3521597325</v>
      </c>
      <c r="Q24" s="21">
        <v>80393.360911557204</v>
      </c>
      <c r="R24" s="21">
        <v>0</v>
      </c>
      <c r="S24" s="22">
        <v>0</v>
      </c>
      <c r="T24" s="18" t="s">
        <v>44</v>
      </c>
      <c r="U24" s="18" t="s">
        <v>308</v>
      </c>
      <c r="V24" s="18" t="s">
        <v>425</v>
      </c>
      <c r="W24" s="22">
        <v>27.293713749344654</v>
      </c>
      <c r="X24" s="22">
        <v>1</v>
      </c>
      <c r="Y24" s="18" t="s">
        <v>308</v>
      </c>
      <c r="Z24" s="18" t="s">
        <v>308</v>
      </c>
      <c r="AA24" s="22" t="s">
        <v>308</v>
      </c>
      <c r="AB24" s="22" t="s">
        <v>308</v>
      </c>
      <c r="AC24" s="18" t="s">
        <v>308</v>
      </c>
      <c r="AD24" s="24">
        <v>131009.82599685434</v>
      </c>
      <c r="AE24" s="25">
        <v>104.37</v>
      </c>
      <c r="AF24" s="24">
        <v>3160294.8992203437</v>
      </c>
      <c r="AG24" s="25">
        <v>103.9105</v>
      </c>
      <c r="AH24" s="26">
        <v>23.1114</v>
      </c>
      <c r="AI24" s="24">
        <v>80393.360911557189</v>
      </c>
      <c r="AJ24" s="24">
        <v>0</v>
      </c>
      <c r="AK24" s="24">
        <v>80393.360911557189</v>
      </c>
      <c r="AL24" s="24">
        <v>3226616.7130712885</v>
      </c>
      <c r="AM24" s="24">
        <v>0</v>
      </c>
      <c r="AN24" s="27" t="s">
        <v>308</v>
      </c>
    </row>
    <row r="25" spans="1:40" x14ac:dyDescent="0.15">
      <c r="A25" s="18" t="s">
        <v>73</v>
      </c>
      <c r="B25" s="18" t="s">
        <v>79</v>
      </c>
      <c r="C25" s="18" t="s">
        <v>99</v>
      </c>
      <c r="D25" s="18" t="s">
        <v>123</v>
      </c>
      <c r="E25" s="18" t="s">
        <v>223</v>
      </c>
      <c r="F25" s="18" t="s">
        <v>321</v>
      </c>
      <c r="G25" s="18" t="s">
        <v>308</v>
      </c>
      <c r="H25" s="18" t="s">
        <v>412</v>
      </c>
      <c r="I25" s="21">
        <v>854770.0615336888</v>
      </c>
      <c r="J25" s="18" t="s">
        <v>2</v>
      </c>
      <c r="K25" s="21">
        <v>0</v>
      </c>
      <c r="L25" s="18" t="s">
        <v>412</v>
      </c>
      <c r="M25" s="21">
        <v>854770.0615336888</v>
      </c>
      <c r="N25" s="18" t="s">
        <v>2</v>
      </c>
      <c r="O25" s="21">
        <v>0</v>
      </c>
      <c r="P25" s="21">
        <v>840817.78800216154</v>
      </c>
      <c r="Q25" s="21">
        <v>13952.273531527499</v>
      </c>
      <c r="R25" s="21">
        <v>0</v>
      </c>
      <c r="S25" s="22">
        <v>0</v>
      </c>
      <c r="T25" s="18" t="s">
        <v>44</v>
      </c>
      <c r="U25" s="18" t="s">
        <v>308</v>
      </c>
      <c r="V25" s="18" t="s">
        <v>425</v>
      </c>
      <c r="W25" s="22">
        <v>27.293713749344654</v>
      </c>
      <c r="X25" s="22">
        <v>1</v>
      </c>
      <c r="Y25" s="18" t="s">
        <v>308</v>
      </c>
      <c r="Z25" s="18" t="s">
        <v>308</v>
      </c>
      <c r="AA25" s="22" t="s">
        <v>308</v>
      </c>
      <c r="AB25" s="22" t="s">
        <v>308</v>
      </c>
      <c r="AC25" s="18" t="s">
        <v>308</v>
      </c>
      <c r="AD25" s="24">
        <v>35481.827874148054</v>
      </c>
      <c r="AE25" s="25">
        <v>102.66</v>
      </c>
      <c r="AF25" s="24">
        <v>841875.69234708592</v>
      </c>
      <c r="AG25" s="25">
        <v>102.53440999999999</v>
      </c>
      <c r="AH25" s="26">
        <v>23.1114</v>
      </c>
      <c r="AI25" s="24">
        <v>13952.273531527495</v>
      </c>
      <c r="AJ25" s="24">
        <v>0</v>
      </c>
      <c r="AK25" s="24">
        <v>13952.273531527495</v>
      </c>
      <c r="AL25" s="24">
        <v>854770.0615336888</v>
      </c>
      <c r="AM25" s="24">
        <v>0</v>
      </c>
      <c r="AN25" s="27" t="s">
        <v>308</v>
      </c>
    </row>
    <row r="26" spans="1:40" x14ac:dyDescent="0.15">
      <c r="A26" s="18" t="s">
        <v>73</v>
      </c>
      <c r="B26" s="18" t="s">
        <v>79</v>
      </c>
      <c r="C26" s="18" t="s">
        <v>99</v>
      </c>
      <c r="D26" s="18" t="s">
        <v>124</v>
      </c>
      <c r="E26" s="18" t="s">
        <v>224</v>
      </c>
      <c r="F26" s="18" t="s">
        <v>322</v>
      </c>
      <c r="G26" s="18" t="s">
        <v>308</v>
      </c>
      <c r="H26" s="18" t="s">
        <v>412</v>
      </c>
      <c r="I26" s="21">
        <v>3262409.6892821793</v>
      </c>
      <c r="J26" s="18" t="s">
        <v>2</v>
      </c>
      <c r="K26" s="21">
        <v>0</v>
      </c>
      <c r="L26" s="18" t="s">
        <v>412</v>
      </c>
      <c r="M26" s="21">
        <v>3262409.6892821793</v>
      </c>
      <c r="N26" s="18" t="s">
        <v>2</v>
      </c>
      <c r="O26" s="21">
        <v>0</v>
      </c>
      <c r="P26" s="21">
        <v>3227480.832048594</v>
      </c>
      <c r="Q26" s="21">
        <v>34928.857233586335</v>
      </c>
      <c r="R26" s="21">
        <v>0</v>
      </c>
      <c r="S26" s="22">
        <v>0</v>
      </c>
      <c r="T26" s="18" t="s">
        <v>44</v>
      </c>
      <c r="U26" s="18" t="s">
        <v>308</v>
      </c>
      <c r="V26" s="18" t="s">
        <v>425</v>
      </c>
      <c r="W26" s="22">
        <v>27.293713749344654</v>
      </c>
      <c r="X26" s="22">
        <v>1</v>
      </c>
      <c r="Y26" s="18" t="s">
        <v>308</v>
      </c>
      <c r="Z26" s="18" t="s">
        <v>308</v>
      </c>
      <c r="AA26" s="22" t="s">
        <v>308</v>
      </c>
      <c r="AB26" s="22" t="s">
        <v>308</v>
      </c>
      <c r="AC26" s="18" t="s">
        <v>308</v>
      </c>
      <c r="AD26" s="24">
        <v>131009.82599685434</v>
      </c>
      <c r="AE26" s="25">
        <v>106.98</v>
      </c>
      <c r="AF26" s="24">
        <v>3239271.7163883098</v>
      </c>
      <c r="AG26" s="25">
        <v>106.59419</v>
      </c>
      <c r="AH26" s="26">
        <v>23.1114</v>
      </c>
      <c r="AI26" s="24">
        <v>34928.857233586328</v>
      </c>
      <c r="AJ26" s="24">
        <v>0</v>
      </c>
      <c r="AK26" s="24">
        <v>34928.857233586328</v>
      </c>
      <c r="AL26" s="24">
        <v>3262409.6892821793</v>
      </c>
      <c r="AM26" s="24">
        <v>0</v>
      </c>
      <c r="AN26" s="27" t="s">
        <v>308</v>
      </c>
    </row>
    <row r="27" spans="1:40" x14ac:dyDescent="0.15">
      <c r="A27" s="18" t="s">
        <v>73</v>
      </c>
      <c r="B27" s="18" t="s">
        <v>79</v>
      </c>
      <c r="C27" s="18" t="s">
        <v>99</v>
      </c>
      <c r="D27" s="18" t="s">
        <v>124</v>
      </c>
      <c r="E27" s="18" t="s">
        <v>224</v>
      </c>
      <c r="F27" s="18" t="s">
        <v>322</v>
      </c>
      <c r="G27" s="18" t="s">
        <v>308</v>
      </c>
      <c r="H27" s="18" t="s">
        <v>412</v>
      </c>
      <c r="I27" s="21">
        <v>11283454.079357363</v>
      </c>
      <c r="J27" s="18" t="s">
        <v>2</v>
      </c>
      <c r="K27" s="21">
        <v>0</v>
      </c>
      <c r="L27" s="18" t="s">
        <v>412</v>
      </c>
      <c r="M27" s="21">
        <v>11283454.079357363</v>
      </c>
      <c r="N27" s="18" t="s">
        <v>2</v>
      </c>
      <c r="O27" s="21">
        <v>0</v>
      </c>
      <c r="P27" s="21">
        <v>11161704.19162425</v>
      </c>
      <c r="Q27" s="21">
        <v>7550.2600344812136</v>
      </c>
      <c r="R27" s="21">
        <v>114199.627698633</v>
      </c>
      <c r="S27" s="22">
        <v>0</v>
      </c>
      <c r="T27" s="18" t="s">
        <v>44</v>
      </c>
      <c r="U27" s="18" t="s">
        <v>308</v>
      </c>
      <c r="V27" s="18" t="s">
        <v>425</v>
      </c>
      <c r="W27" s="22">
        <v>27.293713749344654</v>
      </c>
      <c r="X27" s="22">
        <v>1</v>
      </c>
      <c r="Y27" s="18" t="s">
        <v>308</v>
      </c>
      <c r="Z27" s="18" t="s">
        <v>308</v>
      </c>
      <c r="AA27" s="22" t="s">
        <v>308</v>
      </c>
      <c r="AB27" s="22" t="s">
        <v>308</v>
      </c>
      <c r="AC27" s="18" t="s">
        <v>308</v>
      </c>
      <c r="AD27" s="24">
        <v>453075.64823912131</v>
      </c>
      <c r="AE27" s="25">
        <v>106.59</v>
      </c>
      <c r="AF27" s="24">
        <v>11162155.629649663</v>
      </c>
      <c r="AG27" s="25">
        <v>106.59419</v>
      </c>
      <c r="AH27" s="26">
        <v>23.1114</v>
      </c>
      <c r="AI27" s="24">
        <v>121749.88773311418</v>
      </c>
      <c r="AJ27" s="24">
        <v>114199.62769863298</v>
      </c>
      <c r="AK27" s="24">
        <v>7550.2600344812117</v>
      </c>
      <c r="AL27" s="24">
        <v>11283454.079357363</v>
      </c>
      <c r="AM27" s="24">
        <v>0</v>
      </c>
      <c r="AN27" s="27" t="s">
        <v>308</v>
      </c>
    </row>
    <row r="28" spans="1:40" x14ac:dyDescent="0.15">
      <c r="A28" s="18" t="s">
        <v>73</v>
      </c>
      <c r="B28" s="18" t="s">
        <v>79</v>
      </c>
      <c r="C28" s="18" t="s">
        <v>99</v>
      </c>
      <c r="D28" s="18" t="s">
        <v>125</v>
      </c>
      <c r="E28" s="18" t="s">
        <v>225</v>
      </c>
      <c r="F28" s="18" t="s">
        <v>323</v>
      </c>
      <c r="G28" s="18" t="s">
        <v>308</v>
      </c>
      <c r="H28" s="18" t="s">
        <v>412</v>
      </c>
      <c r="I28" s="21">
        <v>2084960.2428211384</v>
      </c>
      <c r="J28" s="18" t="s">
        <v>2</v>
      </c>
      <c r="K28" s="21">
        <v>0</v>
      </c>
      <c r="L28" s="18" t="s">
        <v>412</v>
      </c>
      <c r="M28" s="21">
        <v>2084960.2428211384</v>
      </c>
      <c r="N28" s="18" t="s">
        <v>2</v>
      </c>
      <c r="O28" s="21">
        <v>0</v>
      </c>
      <c r="P28" s="21">
        <v>2079662.8059195285</v>
      </c>
      <c r="Q28" s="21">
        <v>5297.4369016103055</v>
      </c>
      <c r="R28" s="21">
        <v>0</v>
      </c>
      <c r="S28" s="22">
        <v>0</v>
      </c>
      <c r="T28" s="18" t="s">
        <v>44</v>
      </c>
      <c r="U28" s="18" t="s">
        <v>308</v>
      </c>
      <c r="V28" s="18" t="s">
        <v>425</v>
      </c>
      <c r="W28" s="22">
        <v>27.293713749344654</v>
      </c>
      <c r="X28" s="22">
        <v>1</v>
      </c>
      <c r="Y28" s="18" t="s">
        <v>308</v>
      </c>
      <c r="Z28" s="18" t="s">
        <v>308</v>
      </c>
      <c r="AA28" s="22" t="s">
        <v>308</v>
      </c>
      <c r="AB28" s="22" t="s">
        <v>308</v>
      </c>
      <c r="AC28" s="18" t="s">
        <v>308</v>
      </c>
      <c r="AD28" s="24">
        <v>90069.25537283736</v>
      </c>
      <c r="AE28" s="25">
        <v>99.15</v>
      </c>
      <c r="AF28" s="24">
        <v>2064059.2627061652</v>
      </c>
      <c r="AG28" s="25">
        <v>99.905662000000007</v>
      </c>
      <c r="AH28" s="26">
        <v>23.1114</v>
      </c>
      <c r="AI28" s="24">
        <v>5297.4369016103046</v>
      </c>
      <c r="AJ28" s="24">
        <v>0</v>
      </c>
      <c r="AK28" s="24">
        <v>5297.4369016103046</v>
      </c>
      <c r="AL28" s="24">
        <v>2084960.2428211384</v>
      </c>
      <c r="AM28" s="24">
        <v>0</v>
      </c>
      <c r="AN28" s="27" t="s">
        <v>308</v>
      </c>
    </row>
    <row r="29" spans="1:40" x14ac:dyDescent="0.15">
      <c r="A29" s="18" t="s">
        <v>73</v>
      </c>
      <c r="B29" s="18" t="s">
        <v>79</v>
      </c>
      <c r="C29" s="18" t="s">
        <v>99</v>
      </c>
      <c r="D29" s="18" t="s">
        <v>126</v>
      </c>
      <c r="E29" s="18" t="s">
        <v>226</v>
      </c>
      <c r="F29" s="18" t="s">
        <v>324</v>
      </c>
      <c r="G29" s="18" t="s">
        <v>308</v>
      </c>
      <c r="H29" s="18" t="s">
        <v>412</v>
      </c>
      <c r="I29" s="21">
        <v>3002747.1224078643</v>
      </c>
      <c r="J29" s="18" t="s">
        <v>2</v>
      </c>
      <c r="K29" s="21">
        <v>0</v>
      </c>
      <c r="L29" s="18" t="s">
        <v>412</v>
      </c>
      <c r="M29" s="21">
        <v>3002747.1224078643</v>
      </c>
      <c r="N29" s="18" t="s">
        <v>2</v>
      </c>
      <c r="O29" s="21">
        <v>0</v>
      </c>
      <c r="P29" s="21">
        <v>2975653.1986431652</v>
      </c>
      <c r="Q29" s="21">
        <v>27093.923764699459</v>
      </c>
      <c r="R29" s="21">
        <v>0</v>
      </c>
      <c r="S29" s="22">
        <v>0</v>
      </c>
      <c r="T29" s="18" t="s">
        <v>44</v>
      </c>
      <c r="U29" s="18" t="s">
        <v>308</v>
      </c>
      <c r="V29" s="18" t="s">
        <v>425</v>
      </c>
      <c r="W29" s="22">
        <v>27.293713749344654</v>
      </c>
      <c r="X29" s="22">
        <v>1</v>
      </c>
      <c r="Y29" s="18" t="s">
        <v>308</v>
      </c>
      <c r="Z29" s="18" t="s">
        <v>308</v>
      </c>
      <c r="AA29" s="22" t="s">
        <v>308</v>
      </c>
      <c r="AB29" s="22" t="s">
        <v>308</v>
      </c>
      <c r="AC29" s="18" t="s">
        <v>308</v>
      </c>
      <c r="AD29" s="24">
        <v>122821.71187205095</v>
      </c>
      <c r="AE29" s="25">
        <v>104.75</v>
      </c>
      <c r="AF29" s="24">
        <v>2973475.1602859669</v>
      </c>
      <c r="AG29" s="25">
        <v>104.82886999999999</v>
      </c>
      <c r="AH29" s="26">
        <v>23.1114</v>
      </c>
      <c r="AI29" s="24">
        <v>27093.923764699452</v>
      </c>
      <c r="AJ29" s="24">
        <v>0</v>
      </c>
      <c r="AK29" s="24">
        <v>27093.923764699452</v>
      </c>
      <c r="AL29" s="24">
        <v>3002747.1224078643</v>
      </c>
      <c r="AM29" s="24">
        <v>0</v>
      </c>
      <c r="AN29" s="27" t="s">
        <v>308</v>
      </c>
    </row>
    <row r="30" spans="1:40" x14ac:dyDescent="0.15">
      <c r="A30" s="18" t="s">
        <v>73</v>
      </c>
      <c r="B30" s="18" t="s">
        <v>79</v>
      </c>
      <c r="C30" s="18" t="s">
        <v>99</v>
      </c>
      <c r="D30" s="18" t="s">
        <v>127</v>
      </c>
      <c r="E30" s="18" t="s">
        <v>227</v>
      </c>
      <c r="F30" s="18" t="s">
        <v>325</v>
      </c>
      <c r="G30" s="18" t="s">
        <v>308</v>
      </c>
      <c r="H30" s="18" t="s">
        <v>412</v>
      </c>
      <c r="I30" s="21">
        <v>2505055.8049883768</v>
      </c>
      <c r="J30" s="18" t="s">
        <v>2</v>
      </c>
      <c r="K30" s="21">
        <v>0</v>
      </c>
      <c r="L30" s="18" t="s">
        <v>412</v>
      </c>
      <c r="M30" s="21">
        <v>2505055.8049883768</v>
      </c>
      <c r="N30" s="18" t="s">
        <v>2</v>
      </c>
      <c r="O30" s="21">
        <v>0</v>
      </c>
      <c r="P30" s="21">
        <v>2466214.3938888223</v>
      </c>
      <c r="Q30" s="21">
        <v>38841.411099554891</v>
      </c>
      <c r="R30" s="21">
        <v>0</v>
      </c>
      <c r="S30" s="22">
        <v>0</v>
      </c>
      <c r="T30" s="18" t="s">
        <v>44</v>
      </c>
      <c r="U30" s="18" t="s">
        <v>308</v>
      </c>
      <c r="V30" s="18" t="s">
        <v>425</v>
      </c>
      <c r="W30" s="22">
        <v>27.293713749344654</v>
      </c>
      <c r="X30" s="22">
        <v>1</v>
      </c>
      <c r="Y30" s="18" t="s">
        <v>308</v>
      </c>
      <c r="Z30" s="18" t="s">
        <v>308</v>
      </c>
      <c r="AA30" s="22" t="s">
        <v>308</v>
      </c>
      <c r="AB30" s="22" t="s">
        <v>308</v>
      </c>
      <c r="AC30" s="18" t="s">
        <v>308</v>
      </c>
      <c r="AD30" s="24">
        <v>103716.11224750969</v>
      </c>
      <c r="AE30" s="25">
        <v>102.19</v>
      </c>
      <c r="AF30" s="24">
        <v>2449614.0842493325</v>
      </c>
      <c r="AG30" s="25">
        <v>102.88648999999999</v>
      </c>
      <c r="AH30" s="26">
        <v>23.1114</v>
      </c>
      <c r="AI30" s="24">
        <v>38841.411099554884</v>
      </c>
      <c r="AJ30" s="24">
        <v>0</v>
      </c>
      <c r="AK30" s="24">
        <v>38841.411099554884</v>
      </c>
      <c r="AL30" s="24">
        <v>2505055.8049883768</v>
      </c>
      <c r="AM30" s="24">
        <v>0</v>
      </c>
      <c r="AN30" s="27" t="s">
        <v>308</v>
      </c>
    </row>
    <row r="31" spans="1:40" x14ac:dyDescent="0.15">
      <c r="A31" s="18" t="s">
        <v>73</v>
      </c>
      <c r="B31" s="18" t="s">
        <v>79</v>
      </c>
      <c r="C31" s="18" t="s">
        <v>99</v>
      </c>
      <c r="D31" s="18" t="s">
        <v>127</v>
      </c>
      <c r="E31" s="18" t="s">
        <v>227</v>
      </c>
      <c r="F31" s="18" t="s">
        <v>325</v>
      </c>
      <c r="G31" s="18" t="s">
        <v>308</v>
      </c>
      <c r="H31" s="18" t="s">
        <v>412</v>
      </c>
      <c r="I31" s="21">
        <v>1054760.3820378119</v>
      </c>
      <c r="J31" s="18" t="s">
        <v>2</v>
      </c>
      <c r="K31" s="21">
        <v>0</v>
      </c>
      <c r="L31" s="18" t="s">
        <v>412</v>
      </c>
      <c r="M31" s="21">
        <v>1054760.3820378119</v>
      </c>
      <c r="N31" s="18" t="s">
        <v>2</v>
      </c>
      <c r="O31" s="21">
        <v>0</v>
      </c>
      <c r="P31" s="21">
        <v>1038405.9887592047</v>
      </c>
      <c r="Q31" s="21">
        <v>1582.2165860495102</v>
      </c>
      <c r="R31" s="21">
        <v>14772.176692557812</v>
      </c>
      <c r="S31" s="22">
        <v>0</v>
      </c>
      <c r="T31" s="18" t="s">
        <v>44</v>
      </c>
      <c r="U31" s="18" t="s">
        <v>308</v>
      </c>
      <c r="V31" s="18" t="s">
        <v>425</v>
      </c>
      <c r="W31" s="22">
        <v>27.293713749344654</v>
      </c>
      <c r="X31" s="22">
        <v>1</v>
      </c>
      <c r="Y31" s="18" t="s">
        <v>308</v>
      </c>
      <c r="Z31" s="18" t="s">
        <v>308</v>
      </c>
      <c r="AA31" s="22" t="s">
        <v>308</v>
      </c>
      <c r="AB31" s="22" t="s">
        <v>308</v>
      </c>
      <c r="AC31" s="18" t="s">
        <v>308</v>
      </c>
      <c r="AD31" s="24">
        <v>43669.94199895145</v>
      </c>
      <c r="AE31" s="25">
        <v>102.82</v>
      </c>
      <c r="AF31" s="24">
        <v>1037824.6326563435</v>
      </c>
      <c r="AG31" s="25">
        <v>102.88648999999999</v>
      </c>
      <c r="AH31" s="26">
        <v>23.1114</v>
      </c>
      <c r="AI31" s="24">
        <v>16354.393278607318</v>
      </c>
      <c r="AJ31" s="24">
        <v>14772.176692557809</v>
      </c>
      <c r="AK31" s="24">
        <v>1582.2165860495097</v>
      </c>
      <c r="AL31" s="24">
        <v>1054760.3820378119</v>
      </c>
      <c r="AM31" s="24">
        <v>0</v>
      </c>
      <c r="AN31" s="27" t="s">
        <v>308</v>
      </c>
    </row>
    <row r="32" spans="1:40" x14ac:dyDescent="0.15">
      <c r="A32" s="18" t="s">
        <v>73</v>
      </c>
      <c r="B32" s="18" t="s">
        <v>79</v>
      </c>
      <c r="C32" s="18" t="s">
        <v>99</v>
      </c>
      <c r="D32" s="18" t="s">
        <v>127</v>
      </c>
      <c r="E32" s="18" t="s">
        <v>227</v>
      </c>
      <c r="F32" s="18" t="s">
        <v>325</v>
      </c>
      <c r="G32" s="18" t="s">
        <v>308</v>
      </c>
      <c r="H32" s="18" t="s">
        <v>412</v>
      </c>
      <c r="I32" s="21">
        <v>1845831.5556118677</v>
      </c>
      <c r="J32" s="18" t="s">
        <v>2</v>
      </c>
      <c r="K32" s="21">
        <v>0</v>
      </c>
      <c r="L32" s="18" t="s">
        <v>412</v>
      </c>
      <c r="M32" s="21">
        <v>1845831.5556118677</v>
      </c>
      <c r="N32" s="18" t="s">
        <v>2</v>
      </c>
      <c r="O32" s="21">
        <v>0</v>
      </c>
      <c r="P32" s="21">
        <v>1817210.5485628927</v>
      </c>
      <c r="Q32" s="21">
        <v>1333.2979166554867</v>
      </c>
      <c r="R32" s="21">
        <v>27287.709132319807</v>
      </c>
      <c r="S32" s="22">
        <v>0</v>
      </c>
      <c r="T32" s="18" t="s">
        <v>44</v>
      </c>
      <c r="U32" s="18" t="s">
        <v>308</v>
      </c>
      <c r="V32" s="18" t="s">
        <v>425</v>
      </c>
      <c r="W32" s="22">
        <v>27.293713749344654</v>
      </c>
      <c r="X32" s="22">
        <v>1</v>
      </c>
      <c r="Y32" s="18" t="s">
        <v>308</v>
      </c>
      <c r="Z32" s="18" t="s">
        <v>308</v>
      </c>
      <c r="AA32" s="22" t="s">
        <v>308</v>
      </c>
      <c r="AB32" s="22" t="s">
        <v>308</v>
      </c>
      <c r="AC32" s="18" t="s">
        <v>308</v>
      </c>
      <c r="AD32" s="24">
        <v>76422.398498165043</v>
      </c>
      <c r="AE32" s="25">
        <v>102.84</v>
      </c>
      <c r="AF32" s="24">
        <v>1816438.9552751982</v>
      </c>
      <c r="AG32" s="25">
        <v>102.88648999999999</v>
      </c>
      <c r="AH32" s="26">
        <v>23.1114</v>
      </c>
      <c r="AI32" s="24">
        <v>28621.007048975287</v>
      </c>
      <c r="AJ32" s="24">
        <v>27287.7091323198</v>
      </c>
      <c r="AK32" s="24">
        <v>1333.2979166554865</v>
      </c>
      <c r="AL32" s="24">
        <v>1845831.5556118675</v>
      </c>
      <c r="AM32" s="24">
        <v>0</v>
      </c>
      <c r="AN32" s="27" t="s">
        <v>308</v>
      </c>
    </row>
    <row r="33" spans="1:40" x14ac:dyDescent="0.15">
      <c r="A33" s="18" t="s">
        <v>73</v>
      </c>
      <c r="B33" s="18" t="s">
        <v>79</v>
      </c>
      <c r="C33" s="18" t="s">
        <v>99</v>
      </c>
      <c r="D33" s="18" t="s">
        <v>128</v>
      </c>
      <c r="E33" s="18" t="s">
        <v>228</v>
      </c>
      <c r="F33" s="18" t="s">
        <v>326</v>
      </c>
      <c r="G33" s="18" t="s">
        <v>308</v>
      </c>
      <c r="H33" s="18" t="s">
        <v>412</v>
      </c>
      <c r="I33" s="21">
        <v>2264814.89894382</v>
      </c>
      <c r="J33" s="18" t="s">
        <v>2</v>
      </c>
      <c r="K33" s="21">
        <v>0</v>
      </c>
      <c r="L33" s="18" t="s">
        <v>412</v>
      </c>
      <c r="M33" s="21">
        <v>2264814.89894382</v>
      </c>
      <c r="N33" s="18" t="s">
        <v>2</v>
      </c>
      <c r="O33" s="21">
        <v>0</v>
      </c>
      <c r="P33" s="21">
        <v>2255919.0588214966</v>
      </c>
      <c r="Q33" s="21">
        <v>8895.8401223239052</v>
      </c>
      <c r="R33" s="21">
        <v>0</v>
      </c>
      <c r="S33" s="22">
        <v>0</v>
      </c>
      <c r="T33" s="18" t="s">
        <v>44</v>
      </c>
      <c r="U33" s="18" t="s">
        <v>308</v>
      </c>
      <c r="V33" s="18" t="s">
        <v>425</v>
      </c>
      <c r="W33" s="22">
        <v>27.293713749344654</v>
      </c>
      <c r="X33" s="22">
        <v>1</v>
      </c>
      <c r="Y33" s="18" t="s">
        <v>308</v>
      </c>
      <c r="Z33" s="18" t="s">
        <v>308</v>
      </c>
      <c r="AA33" s="22" t="s">
        <v>308</v>
      </c>
      <c r="AB33" s="22" t="s">
        <v>308</v>
      </c>
      <c r="AC33" s="18" t="s">
        <v>308</v>
      </c>
      <c r="AD33" s="24">
        <v>98257.369497640757</v>
      </c>
      <c r="AE33" s="25">
        <v>98.43</v>
      </c>
      <c r="AF33" s="24">
        <v>2235229.8779252176</v>
      </c>
      <c r="AG33" s="25">
        <v>99.341830000000002</v>
      </c>
      <c r="AH33" s="26">
        <v>23.1114</v>
      </c>
      <c r="AI33" s="24">
        <v>8895.8401223239034</v>
      </c>
      <c r="AJ33" s="24">
        <v>0</v>
      </c>
      <c r="AK33" s="24">
        <v>8895.8401223239034</v>
      </c>
      <c r="AL33" s="24">
        <v>2264814.89894382</v>
      </c>
      <c r="AM33" s="24">
        <v>0</v>
      </c>
      <c r="AN33" s="27" t="s">
        <v>308</v>
      </c>
    </row>
    <row r="34" spans="1:40" x14ac:dyDescent="0.15">
      <c r="A34" s="18" t="s">
        <v>73</v>
      </c>
      <c r="B34" s="18" t="s">
        <v>79</v>
      </c>
      <c r="C34" s="18" t="s">
        <v>99</v>
      </c>
      <c r="D34" s="18" t="s">
        <v>128</v>
      </c>
      <c r="E34" s="18" t="s">
        <v>228</v>
      </c>
      <c r="F34" s="18" t="s">
        <v>326</v>
      </c>
      <c r="G34" s="18" t="s">
        <v>308</v>
      </c>
      <c r="H34" s="18" t="s">
        <v>412</v>
      </c>
      <c r="I34" s="21">
        <v>629115.73492819443</v>
      </c>
      <c r="J34" s="18" t="s">
        <v>2</v>
      </c>
      <c r="K34" s="21">
        <v>0</v>
      </c>
      <c r="L34" s="18" t="s">
        <v>412</v>
      </c>
      <c r="M34" s="21">
        <v>629115.73492819443</v>
      </c>
      <c r="N34" s="18" t="s">
        <v>2</v>
      </c>
      <c r="O34" s="21">
        <v>0</v>
      </c>
      <c r="P34" s="21">
        <v>626644.28914819134</v>
      </c>
      <c r="Q34" s="21">
        <v>694.89795205831501</v>
      </c>
      <c r="R34" s="21">
        <v>1776.5478279448441</v>
      </c>
      <c r="S34" s="22">
        <v>0</v>
      </c>
      <c r="T34" s="18" t="s">
        <v>44</v>
      </c>
      <c r="U34" s="18" t="s">
        <v>308</v>
      </c>
      <c r="V34" s="18" t="s">
        <v>425</v>
      </c>
      <c r="W34" s="22">
        <v>27.293713749344654</v>
      </c>
      <c r="X34" s="22">
        <v>1</v>
      </c>
      <c r="Y34" s="18" t="s">
        <v>308</v>
      </c>
      <c r="Z34" s="18" t="s">
        <v>308</v>
      </c>
      <c r="AA34" s="22" t="s">
        <v>308</v>
      </c>
      <c r="AB34" s="22" t="s">
        <v>308</v>
      </c>
      <c r="AC34" s="18" t="s">
        <v>308</v>
      </c>
      <c r="AD34" s="24">
        <v>27293.713749344657</v>
      </c>
      <c r="AE34" s="25">
        <v>99.22</v>
      </c>
      <c r="AF34" s="24">
        <v>625925.64566517097</v>
      </c>
      <c r="AG34" s="25">
        <v>99.341830000000002</v>
      </c>
      <c r="AH34" s="26">
        <v>23.1114</v>
      </c>
      <c r="AI34" s="24">
        <v>2471.4457800031587</v>
      </c>
      <c r="AJ34" s="24">
        <v>1776.5478279448437</v>
      </c>
      <c r="AK34" s="24">
        <v>694.8979520583149</v>
      </c>
      <c r="AL34" s="24">
        <v>629115.73492819443</v>
      </c>
      <c r="AM34" s="24">
        <v>0</v>
      </c>
      <c r="AN34" s="27" t="s">
        <v>308</v>
      </c>
    </row>
    <row r="35" spans="1:40" x14ac:dyDescent="0.15">
      <c r="A35" s="18" t="s">
        <v>73</v>
      </c>
      <c r="B35" s="18" t="s">
        <v>79</v>
      </c>
      <c r="C35" s="18" t="s">
        <v>99</v>
      </c>
      <c r="D35" s="18" t="s">
        <v>129</v>
      </c>
      <c r="E35" s="18" t="s">
        <v>229</v>
      </c>
      <c r="F35" s="18" t="s">
        <v>327</v>
      </c>
      <c r="G35" s="18" t="s">
        <v>308</v>
      </c>
      <c r="H35" s="18" t="s">
        <v>412</v>
      </c>
      <c r="I35" s="21">
        <v>3479613.6091737393</v>
      </c>
      <c r="J35" s="18" t="s">
        <v>2</v>
      </c>
      <c r="K35" s="21">
        <v>0</v>
      </c>
      <c r="L35" s="18" t="s">
        <v>412</v>
      </c>
      <c r="M35" s="21">
        <v>3479613.6091737393</v>
      </c>
      <c r="N35" s="18" t="s">
        <v>2</v>
      </c>
      <c r="O35" s="21">
        <v>0</v>
      </c>
      <c r="P35" s="21">
        <v>3471914.05252505</v>
      </c>
      <c r="Q35" s="21">
        <v>7699.5566486901289</v>
      </c>
      <c r="R35" s="21">
        <v>0</v>
      </c>
      <c r="S35" s="22">
        <v>0</v>
      </c>
      <c r="T35" s="18" t="s">
        <v>44</v>
      </c>
      <c r="U35" s="18" t="s">
        <v>308</v>
      </c>
      <c r="V35" s="18" t="s">
        <v>425</v>
      </c>
      <c r="W35" s="22">
        <v>27.293713749344654</v>
      </c>
      <c r="X35" s="22">
        <v>1</v>
      </c>
      <c r="Y35" s="18" t="s">
        <v>308</v>
      </c>
      <c r="Z35" s="18" t="s">
        <v>308</v>
      </c>
      <c r="AA35" s="22" t="s">
        <v>308</v>
      </c>
      <c r="AB35" s="22" t="s">
        <v>308</v>
      </c>
      <c r="AC35" s="18" t="s">
        <v>308</v>
      </c>
      <c r="AD35" s="24">
        <v>141927.31149659221</v>
      </c>
      <c r="AE35" s="25">
        <v>105.44</v>
      </c>
      <c r="AF35" s="24">
        <v>3458587.077975519</v>
      </c>
      <c r="AG35" s="25">
        <v>105.84656</v>
      </c>
      <c r="AH35" s="26">
        <v>23.1114</v>
      </c>
      <c r="AI35" s="24">
        <v>7699.5566486901271</v>
      </c>
      <c r="AJ35" s="24">
        <v>0</v>
      </c>
      <c r="AK35" s="24">
        <v>7699.5566486901271</v>
      </c>
      <c r="AL35" s="24">
        <v>3479613.6091737393</v>
      </c>
      <c r="AM35" s="24">
        <v>0</v>
      </c>
      <c r="AN35" s="27" t="s">
        <v>308</v>
      </c>
    </row>
    <row r="36" spans="1:40" x14ac:dyDescent="0.15">
      <c r="A36" s="18" t="s">
        <v>73</v>
      </c>
      <c r="B36" s="18" t="s">
        <v>79</v>
      </c>
      <c r="C36" s="18" t="s">
        <v>99</v>
      </c>
      <c r="D36" s="18" t="s">
        <v>129</v>
      </c>
      <c r="E36" s="18" t="s">
        <v>229</v>
      </c>
      <c r="F36" s="18" t="s">
        <v>327</v>
      </c>
      <c r="G36" s="18" t="s">
        <v>308</v>
      </c>
      <c r="H36" s="18" t="s">
        <v>412</v>
      </c>
      <c r="I36" s="21">
        <v>1672897.4935474698</v>
      </c>
      <c r="J36" s="18" t="s">
        <v>2</v>
      </c>
      <c r="K36" s="21">
        <v>0</v>
      </c>
      <c r="L36" s="18" t="s">
        <v>412</v>
      </c>
      <c r="M36" s="21">
        <v>1672897.4935474698</v>
      </c>
      <c r="N36" s="18" t="s">
        <v>2</v>
      </c>
      <c r="O36" s="21">
        <v>0</v>
      </c>
      <c r="P36" s="21">
        <v>1669189.6425346218</v>
      </c>
      <c r="Q36" s="21">
        <v>2939.5329708044201</v>
      </c>
      <c r="R36" s="21">
        <v>768.31804204405228</v>
      </c>
      <c r="S36" s="22">
        <v>0</v>
      </c>
      <c r="T36" s="18" t="s">
        <v>44</v>
      </c>
      <c r="U36" s="18" t="s">
        <v>308</v>
      </c>
      <c r="V36" s="18" t="s">
        <v>425</v>
      </c>
      <c r="W36" s="22">
        <v>27.293713749344654</v>
      </c>
      <c r="X36" s="22">
        <v>1</v>
      </c>
      <c r="Y36" s="18" t="s">
        <v>308</v>
      </c>
      <c r="Z36" s="18" t="s">
        <v>308</v>
      </c>
      <c r="AA36" s="22" t="s">
        <v>308</v>
      </c>
      <c r="AB36" s="22" t="s">
        <v>308</v>
      </c>
      <c r="AC36" s="18" t="s">
        <v>308</v>
      </c>
      <c r="AD36" s="24">
        <v>68234.284373361646</v>
      </c>
      <c r="AE36" s="25">
        <v>105.75</v>
      </c>
      <c r="AF36" s="24">
        <v>1667747.442700106</v>
      </c>
      <c r="AG36" s="25">
        <v>105.84656</v>
      </c>
      <c r="AH36" s="26">
        <v>23.1114</v>
      </c>
      <c r="AI36" s="24">
        <v>3707.8510128484713</v>
      </c>
      <c r="AJ36" s="24">
        <v>768.31804204405205</v>
      </c>
      <c r="AK36" s="24">
        <v>2939.5329708044196</v>
      </c>
      <c r="AL36" s="24">
        <v>1672897.4935474698</v>
      </c>
      <c r="AM36" s="24">
        <v>0</v>
      </c>
      <c r="AN36" s="27" t="s">
        <v>308</v>
      </c>
    </row>
    <row r="37" spans="1:40" x14ac:dyDescent="0.15">
      <c r="A37" s="18" t="s">
        <v>73</v>
      </c>
      <c r="B37" s="18" t="s">
        <v>79</v>
      </c>
      <c r="C37" s="18" t="s">
        <v>99</v>
      </c>
      <c r="D37" s="18" t="s">
        <v>129</v>
      </c>
      <c r="E37" s="18" t="s">
        <v>229</v>
      </c>
      <c r="F37" s="18" t="s">
        <v>327</v>
      </c>
      <c r="G37" s="18" t="s">
        <v>308</v>
      </c>
      <c r="H37" s="18" t="s">
        <v>412</v>
      </c>
      <c r="I37" s="21">
        <v>8832989.795924738</v>
      </c>
      <c r="J37" s="18" t="s">
        <v>2</v>
      </c>
      <c r="K37" s="21">
        <v>0</v>
      </c>
      <c r="L37" s="18" t="s">
        <v>412</v>
      </c>
      <c r="M37" s="21">
        <v>8832989.795924738</v>
      </c>
      <c r="N37" s="18" t="s">
        <v>2</v>
      </c>
      <c r="O37" s="21">
        <v>0</v>
      </c>
      <c r="P37" s="21">
        <v>8813320.5811112747</v>
      </c>
      <c r="Q37" s="21">
        <v>4598.7178296270822</v>
      </c>
      <c r="R37" s="21">
        <v>15070.496983838149</v>
      </c>
      <c r="S37" s="22">
        <v>0</v>
      </c>
      <c r="T37" s="18" t="s">
        <v>44</v>
      </c>
      <c r="U37" s="18" t="s">
        <v>308</v>
      </c>
      <c r="V37" s="18" t="s">
        <v>425</v>
      </c>
      <c r="W37" s="22">
        <v>27.293713749344654</v>
      </c>
      <c r="X37" s="22">
        <v>1</v>
      </c>
      <c r="Y37" s="18" t="s">
        <v>308</v>
      </c>
      <c r="Z37" s="18" t="s">
        <v>308</v>
      </c>
      <c r="AA37" s="22" t="s">
        <v>308</v>
      </c>
      <c r="AB37" s="22" t="s">
        <v>308</v>
      </c>
      <c r="AC37" s="18" t="s">
        <v>308</v>
      </c>
      <c r="AD37" s="24">
        <v>360277.02149134944</v>
      </c>
      <c r="AE37" s="25">
        <v>105.78</v>
      </c>
      <c r="AF37" s="24">
        <v>8808186.3606178835</v>
      </c>
      <c r="AG37" s="25">
        <v>105.84656</v>
      </c>
      <c r="AH37" s="26">
        <v>23.1114</v>
      </c>
      <c r="AI37" s="24">
        <v>19669.214813465227</v>
      </c>
      <c r="AJ37" s="24">
        <v>15070.496983838146</v>
      </c>
      <c r="AK37" s="24">
        <v>4598.7178296270813</v>
      </c>
      <c r="AL37" s="24">
        <v>8832989.795924738</v>
      </c>
      <c r="AM37" s="24">
        <v>0</v>
      </c>
      <c r="AN37" s="27" t="s">
        <v>308</v>
      </c>
    </row>
    <row r="38" spans="1:40" x14ac:dyDescent="0.15">
      <c r="A38" s="18" t="s">
        <v>73</v>
      </c>
      <c r="B38" s="18" t="s">
        <v>79</v>
      </c>
      <c r="C38" s="18" t="s">
        <v>99</v>
      </c>
      <c r="D38" s="18" t="s">
        <v>130</v>
      </c>
      <c r="E38" s="18" t="s">
        <v>230</v>
      </c>
      <c r="F38" s="18" t="s">
        <v>328</v>
      </c>
      <c r="G38" s="18" t="s">
        <v>308</v>
      </c>
      <c r="H38" s="18" t="s">
        <v>412</v>
      </c>
      <c r="I38" s="21">
        <v>3677246.844558469</v>
      </c>
      <c r="J38" s="18" t="s">
        <v>2</v>
      </c>
      <c r="K38" s="21">
        <v>0</v>
      </c>
      <c r="L38" s="18" t="s">
        <v>412</v>
      </c>
      <c r="M38" s="21">
        <v>3677246.844558469</v>
      </c>
      <c r="N38" s="18" t="s">
        <v>2</v>
      </c>
      <c r="O38" s="21">
        <v>0</v>
      </c>
      <c r="P38" s="21">
        <v>3645851.9773811484</v>
      </c>
      <c r="Q38" s="21">
        <v>31394.86717732119</v>
      </c>
      <c r="R38" s="21">
        <v>0</v>
      </c>
      <c r="S38" s="22">
        <v>0</v>
      </c>
      <c r="T38" s="18" t="s">
        <v>44</v>
      </c>
      <c r="U38" s="18" t="s">
        <v>308</v>
      </c>
      <c r="V38" s="18" t="s">
        <v>425</v>
      </c>
      <c r="W38" s="22">
        <v>27.293713749344654</v>
      </c>
      <c r="X38" s="22">
        <v>1</v>
      </c>
      <c r="Y38" s="18" t="s">
        <v>308</v>
      </c>
      <c r="Z38" s="18" t="s">
        <v>308</v>
      </c>
      <c r="AA38" s="22" t="s">
        <v>308</v>
      </c>
      <c r="AB38" s="22" t="s">
        <v>308</v>
      </c>
      <c r="AC38" s="18" t="s">
        <v>308</v>
      </c>
      <c r="AD38" s="24">
        <v>147386.05424646114</v>
      </c>
      <c r="AE38" s="25">
        <v>106.75</v>
      </c>
      <c r="AF38" s="24">
        <v>3636555.4655409832</v>
      </c>
      <c r="AG38" s="25">
        <v>107.03268</v>
      </c>
      <c r="AH38" s="26">
        <v>23.1114</v>
      </c>
      <c r="AI38" s="24">
        <v>31394.867177321183</v>
      </c>
      <c r="AJ38" s="24">
        <v>0</v>
      </c>
      <c r="AK38" s="24">
        <v>31394.867177321183</v>
      </c>
      <c r="AL38" s="24">
        <v>3677246.8445584686</v>
      </c>
      <c r="AM38" s="24">
        <v>0</v>
      </c>
      <c r="AN38" s="27" t="s">
        <v>308</v>
      </c>
    </row>
    <row r="39" spans="1:40" x14ac:dyDescent="0.15">
      <c r="A39" s="18" t="s">
        <v>73</v>
      </c>
      <c r="B39" s="18" t="s">
        <v>79</v>
      </c>
      <c r="C39" s="18" t="s">
        <v>99</v>
      </c>
      <c r="D39" s="18" t="s">
        <v>131</v>
      </c>
      <c r="E39" s="18" t="s">
        <v>231</v>
      </c>
      <c r="F39" s="18" t="s">
        <v>329</v>
      </c>
      <c r="G39" s="18" t="s">
        <v>308</v>
      </c>
      <c r="H39" s="18" t="s">
        <v>412</v>
      </c>
      <c r="I39" s="21">
        <v>3568210.9145640745</v>
      </c>
      <c r="J39" s="18" t="s">
        <v>2</v>
      </c>
      <c r="K39" s="21">
        <v>0</v>
      </c>
      <c r="L39" s="18" t="s">
        <v>412</v>
      </c>
      <c r="M39" s="21">
        <v>3568210.9145640745</v>
      </c>
      <c r="N39" s="18" t="s">
        <v>2</v>
      </c>
      <c r="O39" s="21">
        <v>0</v>
      </c>
      <c r="P39" s="21">
        <v>3552783.1428672583</v>
      </c>
      <c r="Q39" s="21">
        <v>15427.77169681707</v>
      </c>
      <c r="R39" s="21">
        <v>0</v>
      </c>
      <c r="S39" s="22">
        <v>0</v>
      </c>
      <c r="T39" s="18" t="s">
        <v>44</v>
      </c>
      <c r="U39" s="18" t="s">
        <v>308</v>
      </c>
      <c r="V39" s="18" t="s">
        <v>425</v>
      </c>
      <c r="W39" s="22">
        <v>27.293713749344654</v>
      </c>
      <c r="X39" s="22">
        <v>1</v>
      </c>
      <c r="Y39" s="18" t="s">
        <v>308</v>
      </c>
      <c r="Z39" s="18" t="s">
        <v>308</v>
      </c>
      <c r="AA39" s="22" t="s">
        <v>308</v>
      </c>
      <c r="AB39" s="22" t="s">
        <v>308</v>
      </c>
      <c r="AC39" s="18" t="s">
        <v>308</v>
      </c>
      <c r="AD39" s="24">
        <v>169221.02524593688</v>
      </c>
      <c r="AE39" s="25">
        <v>95.38</v>
      </c>
      <c r="AF39" s="24">
        <v>3730397.2580282553</v>
      </c>
      <c r="AG39" s="25">
        <v>90.842303999999999</v>
      </c>
      <c r="AH39" s="26">
        <v>23.1114</v>
      </c>
      <c r="AI39" s="24">
        <v>15427.771696817066</v>
      </c>
      <c r="AJ39" s="24">
        <v>0</v>
      </c>
      <c r="AK39" s="24">
        <v>15427.771696817066</v>
      </c>
      <c r="AL39" s="24">
        <v>3568210.9145640745</v>
      </c>
      <c r="AM39" s="24">
        <v>0</v>
      </c>
      <c r="AN39" s="27" t="s">
        <v>308</v>
      </c>
    </row>
    <row r="40" spans="1:40" x14ac:dyDescent="0.15">
      <c r="A40" s="18" t="s">
        <v>73</v>
      </c>
      <c r="B40" s="18" t="s">
        <v>79</v>
      </c>
      <c r="C40" s="18" t="s">
        <v>99</v>
      </c>
      <c r="D40" s="18" t="s">
        <v>131</v>
      </c>
      <c r="E40" s="18" t="s">
        <v>231</v>
      </c>
      <c r="F40" s="18" t="s">
        <v>329</v>
      </c>
      <c r="G40" s="18" t="s">
        <v>308</v>
      </c>
      <c r="H40" s="18" t="s">
        <v>412</v>
      </c>
      <c r="I40" s="21">
        <v>287761.44517926563</v>
      </c>
      <c r="J40" s="18" t="s">
        <v>2</v>
      </c>
      <c r="K40" s="21">
        <v>0</v>
      </c>
      <c r="L40" s="18" t="s">
        <v>412</v>
      </c>
      <c r="M40" s="21">
        <v>287761.44517926563</v>
      </c>
      <c r="N40" s="18" t="s">
        <v>2</v>
      </c>
      <c r="O40" s="21">
        <v>0</v>
      </c>
      <c r="P40" s="21">
        <v>286514.66833519563</v>
      </c>
      <c r="Q40" s="21">
        <v>912.42885064059203</v>
      </c>
      <c r="R40" s="21">
        <v>334.34799342947207</v>
      </c>
      <c r="S40" s="22">
        <v>0</v>
      </c>
      <c r="T40" s="18" t="s">
        <v>44</v>
      </c>
      <c r="U40" s="18" t="s">
        <v>308</v>
      </c>
      <c r="V40" s="18" t="s">
        <v>425</v>
      </c>
      <c r="W40" s="22">
        <v>27.293713749344654</v>
      </c>
      <c r="X40" s="22">
        <v>1</v>
      </c>
      <c r="Y40" s="18" t="s">
        <v>308</v>
      </c>
      <c r="Z40" s="18" t="s">
        <v>308</v>
      </c>
      <c r="AA40" s="22" t="s">
        <v>308</v>
      </c>
      <c r="AB40" s="22" t="s">
        <v>308</v>
      </c>
      <c r="AC40" s="18" t="s">
        <v>308</v>
      </c>
      <c r="AD40" s="24">
        <v>13646.856874672329</v>
      </c>
      <c r="AE40" s="25">
        <v>91.96</v>
      </c>
      <c r="AF40" s="24">
        <v>290066.67224253528</v>
      </c>
      <c r="AG40" s="25">
        <v>90.842303999999999</v>
      </c>
      <c r="AH40" s="26">
        <v>23.1114</v>
      </c>
      <c r="AI40" s="24">
        <v>1246.7768440700638</v>
      </c>
      <c r="AJ40" s="24">
        <v>334.34799342947201</v>
      </c>
      <c r="AK40" s="24">
        <v>912.4288506405918</v>
      </c>
      <c r="AL40" s="24">
        <v>287761.44517926563</v>
      </c>
      <c r="AM40" s="24">
        <v>0</v>
      </c>
      <c r="AN40" s="27" t="s">
        <v>308</v>
      </c>
    </row>
    <row r="41" spans="1:40" x14ac:dyDescent="0.15">
      <c r="A41" s="18" t="s">
        <v>73</v>
      </c>
      <c r="B41" s="18" t="s">
        <v>8</v>
      </c>
      <c r="C41" s="18" t="s">
        <v>12</v>
      </c>
      <c r="D41" s="18" t="s">
        <v>132</v>
      </c>
      <c r="E41" s="18" t="s">
        <v>232</v>
      </c>
      <c r="F41" s="18" t="s">
        <v>330</v>
      </c>
      <c r="G41" s="18" t="s">
        <v>308</v>
      </c>
      <c r="H41" s="18" t="s">
        <v>412</v>
      </c>
      <c r="I41" s="21">
        <v>2024320.4342985319</v>
      </c>
      <c r="J41" s="18" t="s">
        <v>2</v>
      </c>
      <c r="K41" s="21">
        <v>0</v>
      </c>
      <c r="L41" s="18" t="s">
        <v>412</v>
      </c>
      <c r="M41" s="21">
        <v>2024320.4342985319</v>
      </c>
      <c r="N41" s="18" t="s">
        <v>2</v>
      </c>
      <c r="O41" s="21">
        <v>0</v>
      </c>
      <c r="P41" s="21">
        <v>2023062.4670318251</v>
      </c>
      <c r="Q41" s="21">
        <v>998.67698608852118</v>
      </c>
      <c r="R41" s="21">
        <v>259.29028061877426</v>
      </c>
      <c r="S41" s="22">
        <v>0</v>
      </c>
      <c r="T41" s="18" t="s">
        <v>44</v>
      </c>
      <c r="U41" s="18" t="s">
        <v>308</v>
      </c>
      <c r="V41" s="18" t="s">
        <v>425</v>
      </c>
      <c r="W41" s="22">
        <v>27.293713749344654</v>
      </c>
      <c r="X41" s="22">
        <v>1</v>
      </c>
      <c r="Y41" s="18" t="s">
        <v>308</v>
      </c>
      <c r="Z41" s="18" t="s">
        <v>308</v>
      </c>
      <c r="AA41" s="22" t="s">
        <v>308</v>
      </c>
      <c r="AB41" s="22" t="s">
        <v>308</v>
      </c>
      <c r="AC41" s="18" t="s">
        <v>308</v>
      </c>
      <c r="AD41" s="24">
        <v>11463.359774724755</v>
      </c>
      <c r="AE41" s="25">
        <v>97.08</v>
      </c>
      <c r="AF41" s="24">
        <v>2041165.0226760774</v>
      </c>
      <c r="AG41" s="25">
        <v>96.221999999999994</v>
      </c>
      <c r="AH41" s="26">
        <v>183.41</v>
      </c>
      <c r="AI41" s="24">
        <v>1257.9672667072953</v>
      </c>
      <c r="AJ41" s="24">
        <v>259.2902806187742</v>
      </c>
      <c r="AK41" s="24">
        <v>998.67698608852095</v>
      </c>
      <c r="AL41" s="24">
        <v>2024320.4342985319</v>
      </c>
      <c r="AM41" s="24">
        <v>0</v>
      </c>
      <c r="AN41" s="27" t="s">
        <v>308</v>
      </c>
    </row>
    <row r="42" spans="1:40" x14ac:dyDescent="0.15">
      <c r="A42" s="18" t="s">
        <v>73</v>
      </c>
      <c r="B42" s="18" t="s">
        <v>8</v>
      </c>
      <c r="C42" s="18" t="s">
        <v>12</v>
      </c>
      <c r="D42" s="18" t="s">
        <v>132</v>
      </c>
      <c r="E42" s="18" t="s">
        <v>232</v>
      </c>
      <c r="F42" s="18" t="s">
        <v>330</v>
      </c>
      <c r="G42" s="18" t="s">
        <v>308</v>
      </c>
      <c r="H42" s="18" t="s">
        <v>412</v>
      </c>
      <c r="I42" s="21">
        <v>1686932.1940945203</v>
      </c>
      <c r="J42" s="18" t="s">
        <v>2</v>
      </c>
      <c r="K42" s="21">
        <v>0</v>
      </c>
      <c r="L42" s="18" t="s">
        <v>412</v>
      </c>
      <c r="M42" s="21">
        <v>1686932.1940945203</v>
      </c>
      <c r="N42" s="18" t="s">
        <v>2</v>
      </c>
      <c r="O42" s="21">
        <v>0</v>
      </c>
      <c r="P42" s="21">
        <v>1685885.4801722334</v>
      </c>
      <c r="Q42" s="21">
        <v>470.54362503870198</v>
      </c>
      <c r="R42" s="21">
        <v>576.17029724866575</v>
      </c>
      <c r="S42" s="22">
        <v>0</v>
      </c>
      <c r="T42" s="18" t="s">
        <v>44</v>
      </c>
      <c r="U42" s="18" t="s">
        <v>308</v>
      </c>
      <c r="V42" s="18" t="s">
        <v>425</v>
      </c>
      <c r="W42" s="22">
        <v>27.293713749344654</v>
      </c>
      <c r="X42" s="22">
        <v>1</v>
      </c>
      <c r="Y42" s="18" t="s">
        <v>308</v>
      </c>
      <c r="Z42" s="18" t="s">
        <v>308</v>
      </c>
      <c r="AA42" s="22" t="s">
        <v>308</v>
      </c>
      <c r="AB42" s="22" t="s">
        <v>308</v>
      </c>
      <c r="AC42" s="18" t="s">
        <v>308</v>
      </c>
      <c r="AD42" s="24">
        <v>9552.7998122706304</v>
      </c>
      <c r="AE42" s="25">
        <v>96.42</v>
      </c>
      <c r="AF42" s="24">
        <v>1689442.12401091</v>
      </c>
      <c r="AG42" s="25">
        <v>96.221999999999994</v>
      </c>
      <c r="AH42" s="26">
        <v>183.41</v>
      </c>
      <c r="AI42" s="24">
        <v>1046.7139222873675</v>
      </c>
      <c r="AJ42" s="24">
        <v>576.17029724866563</v>
      </c>
      <c r="AK42" s="24">
        <v>470.54362503870186</v>
      </c>
      <c r="AL42" s="24">
        <v>1686932.1940945203</v>
      </c>
      <c r="AM42" s="24">
        <v>0</v>
      </c>
      <c r="AN42" s="27" t="s">
        <v>308</v>
      </c>
    </row>
    <row r="43" spans="1:40" x14ac:dyDescent="0.15">
      <c r="A43" s="18" t="s">
        <v>73</v>
      </c>
      <c r="B43" s="18" t="s">
        <v>8</v>
      </c>
      <c r="C43" s="18" t="s">
        <v>12</v>
      </c>
      <c r="D43" s="18" t="s">
        <v>133</v>
      </c>
      <c r="E43" s="18" t="s">
        <v>233</v>
      </c>
      <c r="F43" s="18" t="s">
        <v>331</v>
      </c>
      <c r="G43" s="18" t="s">
        <v>308</v>
      </c>
      <c r="H43" s="18" t="s">
        <v>412</v>
      </c>
      <c r="I43" s="21">
        <v>401063.92850695766</v>
      </c>
      <c r="J43" s="18" t="s">
        <v>2</v>
      </c>
      <c r="K43" s="21">
        <v>0</v>
      </c>
      <c r="L43" s="18" t="s">
        <v>412</v>
      </c>
      <c r="M43" s="21">
        <v>401063.92850695766</v>
      </c>
      <c r="N43" s="18" t="s">
        <v>2</v>
      </c>
      <c r="O43" s="21">
        <v>0</v>
      </c>
      <c r="P43" s="21">
        <v>401063.92850695777</v>
      </c>
      <c r="Q43" s="21">
        <v>0</v>
      </c>
      <c r="R43" s="21">
        <v>0</v>
      </c>
      <c r="S43" s="22">
        <v>0</v>
      </c>
      <c r="T43" s="18" t="s">
        <v>44</v>
      </c>
      <c r="U43" s="18" t="s">
        <v>308</v>
      </c>
      <c r="V43" s="18" t="s">
        <v>425</v>
      </c>
      <c r="W43" s="22">
        <v>27.293713749344654</v>
      </c>
      <c r="X43" s="22">
        <v>1</v>
      </c>
      <c r="Y43" s="18" t="s">
        <v>308</v>
      </c>
      <c r="Z43" s="18" t="s">
        <v>308</v>
      </c>
      <c r="AA43" s="22" t="s">
        <v>308</v>
      </c>
      <c r="AB43" s="22" t="s">
        <v>308</v>
      </c>
      <c r="AC43" s="18" t="s">
        <v>308</v>
      </c>
      <c r="AD43" s="24">
        <v>2456.4342374410189</v>
      </c>
      <c r="AE43" s="25">
        <v>90.23</v>
      </c>
      <c r="AF43" s="24">
        <v>406530.31349667639</v>
      </c>
      <c r="AG43" s="25">
        <v>89.019600999999994</v>
      </c>
      <c r="AH43" s="26">
        <v>183.41</v>
      </c>
      <c r="AI43" s="24">
        <v>0</v>
      </c>
      <c r="AJ43" s="24">
        <v>0</v>
      </c>
      <c r="AK43" s="24">
        <v>0</v>
      </c>
      <c r="AL43" s="24">
        <v>401063.92850695766</v>
      </c>
      <c r="AM43" s="24">
        <v>0</v>
      </c>
      <c r="AN43" s="27" t="s">
        <v>308</v>
      </c>
    </row>
    <row r="44" spans="1:40" x14ac:dyDescent="0.15">
      <c r="A44" s="18" t="s">
        <v>73</v>
      </c>
      <c r="B44" s="18" t="s">
        <v>8</v>
      </c>
      <c r="C44" s="18" t="s">
        <v>12</v>
      </c>
      <c r="D44" s="18" t="s">
        <v>133</v>
      </c>
      <c r="E44" s="18" t="s">
        <v>233</v>
      </c>
      <c r="F44" s="18" t="s">
        <v>331</v>
      </c>
      <c r="G44" s="18" t="s">
        <v>308</v>
      </c>
      <c r="H44" s="18" t="s">
        <v>412</v>
      </c>
      <c r="I44" s="21">
        <v>1782507.1374048756</v>
      </c>
      <c r="J44" s="18" t="s">
        <v>2</v>
      </c>
      <c r="K44" s="21">
        <v>0</v>
      </c>
      <c r="L44" s="18" t="s">
        <v>412</v>
      </c>
      <c r="M44" s="21">
        <v>1782507.1374048756</v>
      </c>
      <c r="N44" s="18" t="s">
        <v>2</v>
      </c>
      <c r="O44" s="21">
        <v>0</v>
      </c>
      <c r="P44" s="21">
        <v>1782507.1374048761</v>
      </c>
      <c r="Q44" s="21">
        <v>0</v>
      </c>
      <c r="R44" s="21">
        <v>0</v>
      </c>
      <c r="S44" s="22">
        <v>0</v>
      </c>
      <c r="T44" s="18" t="s">
        <v>44</v>
      </c>
      <c r="U44" s="18" t="s">
        <v>308</v>
      </c>
      <c r="V44" s="18" t="s">
        <v>425</v>
      </c>
      <c r="W44" s="22">
        <v>27.293713749344654</v>
      </c>
      <c r="X44" s="22">
        <v>1</v>
      </c>
      <c r="Y44" s="18" t="s">
        <v>308</v>
      </c>
      <c r="Z44" s="18" t="s">
        <v>308</v>
      </c>
      <c r="AA44" s="22" t="s">
        <v>308</v>
      </c>
      <c r="AB44" s="22" t="s">
        <v>308</v>
      </c>
      <c r="AC44" s="18" t="s">
        <v>308</v>
      </c>
      <c r="AD44" s="24">
        <v>10917.485499737862</v>
      </c>
      <c r="AE44" s="25">
        <v>89.48</v>
      </c>
      <c r="AF44" s="24">
        <v>1791806.1056792773</v>
      </c>
      <c r="AG44" s="25">
        <v>89.019600999999994</v>
      </c>
      <c r="AH44" s="26">
        <v>183.41</v>
      </c>
      <c r="AI44" s="24">
        <v>0</v>
      </c>
      <c r="AJ44" s="24">
        <v>0</v>
      </c>
      <c r="AK44" s="24">
        <v>0</v>
      </c>
      <c r="AL44" s="24">
        <v>1782507.1374048756</v>
      </c>
      <c r="AM44" s="24">
        <v>0</v>
      </c>
      <c r="AN44" s="27" t="s">
        <v>308</v>
      </c>
    </row>
    <row r="45" spans="1:40" x14ac:dyDescent="0.15">
      <c r="A45" s="18" t="s">
        <v>73</v>
      </c>
      <c r="B45" s="18" t="s">
        <v>8</v>
      </c>
      <c r="C45" s="18" t="s">
        <v>12</v>
      </c>
      <c r="D45" s="18" t="s">
        <v>134</v>
      </c>
      <c r="E45" s="18" t="s">
        <v>234</v>
      </c>
      <c r="F45" s="18" t="s">
        <v>332</v>
      </c>
      <c r="G45" s="18" t="s">
        <v>308</v>
      </c>
      <c r="H45" s="18" t="s">
        <v>412</v>
      </c>
      <c r="I45" s="21">
        <v>8464186.2182580922</v>
      </c>
      <c r="J45" s="18" t="s">
        <v>2</v>
      </c>
      <c r="K45" s="21">
        <v>0</v>
      </c>
      <c r="L45" s="18" t="s">
        <v>412</v>
      </c>
      <c r="M45" s="21">
        <v>8464186.2182580922</v>
      </c>
      <c r="N45" s="18" t="s">
        <v>2</v>
      </c>
      <c r="O45" s="21">
        <v>0</v>
      </c>
      <c r="P45" s="21">
        <v>8216301.9806151716</v>
      </c>
      <c r="Q45" s="21">
        <v>247884.23764292317</v>
      </c>
      <c r="R45" s="21">
        <v>0</v>
      </c>
      <c r="S45" s="22">
        <v>0</v>
      </c>
      <c r="T45" s="18" t="s">
        <v>44</v>
      </c>
      <c r="U45" s="18" t="s">
        <v>308</v>
      </c>
      <c r="V45" s="18" t="s">
        <v>425</v>
      </c>
      <c r="W45" s="22">
        <v>27.293713749344654</v>
      </c>
      <c r="X45" s="22">
        <v>1</v>
      </c>
      <c r="Y45" s="18" t="s">
        <v>308</v>
      </c>
      <c r="Z45" s="18" t="s">
        <v>308</v>
      </c>
      <c r="AA45" s="22" t="s">
        <v>308</v>
      </c>
      <c r="AB45" s="22" t="s">
        <v>308</v>
      </c>
      <c r="AC45" s="18" t="s">
        <v>308</v>
      </c>
      <c r="AD45" s="24">
        <v>38484.136386575963</v>
      </c>
      <c r="AE45" s="25">
        <v>120.43</v>
      </c>
      <c r="AF45" s="24">
        <v>8500683.918157991</v>
      </c>
      <c r="AG45" s="25">
        <v>116.405</v>
      </c>
      <c r="AH45" s="26">
        <v>183.41</v>
      </c>
      <c r="AI45" s="24">
        <v>247884.23764292311</v>
      </c>
      <c r="AJ45" s="24">
        <v>0</v>
      </c>
      <c r="AK45" s="24">
        <v>247884.23764292311</v>
      </c>
      <c r="AL45" s="24">
        <v>8464186.2182580922</v>
      </c>
      <c r="AM45" s="24">
        <v>0</v>
      </c>
      <c r="AN45" s="27" t="s">
        <v>308</v>
      </c>
    </row>
    <row r="46" spans="1:40" x14ac:dyDescent="0.15">
      <c r="A46" s="18" t="s">
        <v>73</v>
      </c>
      <c r="B46" s="18" t="s">
        <v>8</v>
      </c>
      <c r="C46" s="18" t="s">
        <v>12</v>
      </c>
      <c r="D46" s="18" t="s">
        <v>135</v>
      </c>
      <c r="E46" s="18" t="s">
        <v>235</v>
      </c>
      <c r="F46" s="18" t="s">
        <v>333</v>
      </c>
      <c r="G46" s="18" t="s">
        <v>308</v>
      </c>
      <c r="H46" s="18" t="s">
        <v>412</v>
      </c>
      <c r="I46" s="21">
        <v>87193.589692206413</v>
      </c>
      <c r="J46" s="18" t="s">
        <v>2</v>
      </c>
      <c r="K46" s="21">
        <v>0</v>
      </c>
      <c r="L46" s="18" t="s">
        <v>412</v>
      </c>
      <c r="M46" s="21">
        <v>87193.589692206413</v>
      </c>
      <c r="N46" s="18" t="s">
        <v>2</v>
      </c>
      <c r="O46" s="21">
        <v>0</v>
      </c>
      <c r="P46" s="21">
        <v>87193.589692206428</v>
      </c>
      <c r="Q46" s="21">
        <v>0</v>
      </c>
      <c r="R46" s="21">
        <v>0</v>
      </c>
      <c r="S46" s="22">
        <v>0</v>
      </c>
      <c r="T46" s="18" t="s">
        <v>44</v>
      </c>
      <c r="U46" s="18" t="s">
        <v>308</v>
      </c>
      <c r="V46" s="18" t="s">
        <v>425</v>
      </c>
      <c r="W46" s="22">
        <v>27.293713749344654</v>
      </c>
      <c r="X46" s="22">
        <v>1</v>
      </c>
      <c r="Y46" s="18" t="s">
        <v>308</v>
      </c>
      <c r="Z46" s="18" t="s">
        <v>308</v>
      </c>
      <c r="AA46" s="22" t="s">
        <v>308</v>
      </c>
      <c r="AB46" s="22" t="s">
        <v>308</v>
      </c>
      <c r="AC46" s="18" t="s">
        <v>308</v>
      </c>
      <c r="AD46" s="24">
        <v>1091.7485499737863</v>
      </c>
      <c r="AE46" s="25">
        <v>44.71</v>
      </c>
      <c r="AF46" s="24">
        <v>89534.298583350203</v>
      </c>
      <c r="AG46" s="25">
        <v>43.545000000000002</v>
      </c>
      <c r="AH46" s="26">
        <v>183.41</v>
      </c>
      <c r="AI46" s="24">
        <v>0</v>
      </c>
      <c r="AJ46" s="24">
        <v>0</v>
      </c>
      <c r="AK46" s="24">
        <v>0</v>
      </c>
      <c r="AL46" s="24">
        <v>87193.589692206413</v>
      </c>
      <c r="AM46" s="24">
        <v>0</v>
      </c>
      <c r="AN46" s="27" t="s">
        <v>308</v>
      </c>
    </row>
    <row r="47" spans="1:40" x14ac:dyDescent="0.15">
      <c r="A47" s="18" t="s">
        <v>73</v>
      </c>
      <c r="B47" s="18" t="s">
        <v>8</v>
      </c>
      <c r="C47" s="18" t="s">
        <v>12</v>
      </c>
      <c r="D47" s="18" t="s">
        <v>135</v>
      </c>
      <c r="E47" s="18" t="s">
        <v>235</v>
      </c>
      <c r="F47" s="18" t="s">
        <v>333</v>
      </c>
      <c r="G47" s="18" t="s">
        <v>308</v>
      </c>
      <c r="H47" s="18" t="s">
        <v>412</v>
      </c>
      <c r="I47" s="21">
        <v>370572.21031760226</v>
      </c>
      <c r="J47" s="18" t="s">
        <v>2</v>
      </c>
      <c r="K47" s="21">
        <v>0</v>
      </c>
      <c r="L47" s="18" t="s">
        <v>412</v>
      </c>
      <c r="M47" s="21">
        <v>370572.21031760226</v>
      </c>
      <c r="N47" s="18" t="s">
        <v>2</v>
      </c>
      <c r="O47" s="21">
        <v>0</v>
      </c>
      <c r="P47" s="21">
        <v>370572.21031760232</v>
      </c>
      <c r="Q47" s="21">
        <v>0</v>
      </c>
      <c r="R47" s="21">
        <v>0</v>
      </c>
      <c r="S47" s="22">
        <v>0</v>
      </c>
      <c r="T47" s="18" t="s">
        <v>44</v>
      </c>
      <c r="U47" s="18" t="s">
        <v>308</v>
      </c>
      <c r="V47" s="18" t="s">
        <v>425</v>
      </c>
      <c r="W47" s="22">
        <v>27.293713749344654</v>
      </c>
      <c r="X47" s="22">
        <v>1</v>
      </c>
      <c r="Y47" s="18" t="s">
        <v>308</v>
      </c>
      <c r="Z47" s="18" t="s">
        <v>308</v>
      </c>
      <c r="AA47" s="22" t="s">
        <v>308</v>
      </c>
      <c r="AB47" s="22" t="s">
        <v>308</v>
      </c>
      <c r="AC47" s="18" t="s">
        <v>308</v>
      </c>
      <c r="AD47" s="24">
        <v>4639.9313373885916</v>
      </c>
      <c r="AE47" s="25">
        <v>44.92</v>
      </c>
      <c r="AF47" s="24">
        <v>382328.704577995</v>
      </c>
      <c r="AG47" s="25">
        <v>43.545000000000002</v>
      </c>
      <c r="AH47" s="26">
        <v>183.41</v>
      </c>
      <c r="AI47" s="24">
        <v>0</v>
      </c>
      <c r="AJ47" s="24">
        <v>0</v>
      </c>
      <c r="AK47" s="24">
        <v>0</v>
      </c>
      <c r="AL47" s="24">
        <v>370572.21031760226</v>
      </c>
      <c r="AM47" s="24">
        <v>0</v>
      </c>
      <c r="AN47" s="27" t="s">
        <v>308</v>
      </c>
    </row>
    <row r="48" spans="1:40" x14ac:dyDescent="0.15">
      <c r="A48" s="18" t="s">
        <v>73</v>
      </c>
      <c r="B48" s="18" t="s">
        <v>8</v>
      </c>
      <c r="C48" s="18" t="s">
        <v>12</v>
      </c>
      <c r="D48" s="18" t="s">
        <v>136</v>
      </c>
      <c r="E48" s="18" t="s">
        <v>236</v>
      </c>
      <c r="F48" s="18" t="s">
        <v>334</v>
      </c>
      <c r="G48" s="18" t="s">
        <v>308</v>
      </c>
      <c r="H48" s="18" t="s">
        <v>412</v>
      </c>
      <c r="I48" s="21">
        <v>713124.14822585229</v>
      </c>
      <c r="J48" s="18" t="s">
        <v>2</v>
      </c>
      <c r="K48" s="21">
        <v>0</v>
      </c>
      <c r="L48" s="18" t="s">
        <v>412</v>
      </c>
      <c r="M48" s="21">
        <v>713124.14822585229</v>
      </c>
      <c r="N48" s="18" t="s">
        <v>2</v>
      </c>
      <c r="O48" s="21">
        <v>0</v>
      </c>
      <c r="P48" s="21">
        <v>713124.1482258524</v>
      </c>
      <c r="Q48" s="21">
        <v>0</v>
      </c>
      <c r="R48" s="21">
        <v>0</v>
      </c>
      <c r="S48" s="22">
        <v>0</v>
      </c>
      <c r="T48" s="18" t="s">
        <v>44</v>
      </c>
      <c r="U48" s="18" t="s">
        <v>308</v>
      </c>
      <c r="V48" s="18" t="s">
        <v>425</v>
      </c>
      <c r="W48" s="22">
        <v>27.293713749344654</v>
      </c>
      <c r="X48" s="22">
        <v>1</v>
      </c>
      <c r="Y48" s="18" t="s">
        <v>308</v>
      </c>
      <c r="Z48" s="18" t="s">
        <v>308</v>
      </c>
      <c r="AA48" s="22" t="s">
        <v>308</v>
      </c>
      <c r="AB48" s="22" t="s">
        <v>308</v>
      </c>
      <c r="AC48" s="18" t="s">
        <v>308</v>
      </c>
      <c r="AD48" s="24">
        <v>9552.7998122706304</v>
      </c>
      <c r="AE48" s="25">
        <v>42.21</v>
      </c>
      <c r="AF48" s="24">
        <v>739552.3783122052</v>
      </c>
      <c r="AG48" s="25">
        <v>40.701599999999999</v>
      </c>
      <c r="AH48" s="26">
        <v>183.41</v>
      </c>
      <c r="AI48" s="24">
        <v>0</v>
      </c>
      <c r="AJ48" s="24">
        <v>0</v>
      </c>
      <c r="AK48" s="24">
        <v>0</v>
      </c>
      <c r="AL48" s="24">
        <v>713124.14822585229</v>
      </c>
      <c r="AM48" s="24">
        <v>0</v>
      </c>
      <c r="AN48" s="27" t="s">
        <v>308</v>
      </c>
    </row>
    <row r="49" spans="1:40" x14ac:dyDescent="0.15">
      <c r="A49" s="18" t="s">
        <v>73</v>
      </c>
      <c r="B49" s="18" t="s">
        <v>8</v>
      </c>
      <c r="C49" s="18" t="s">
        <v>12</v>
      </c>
      <c r="D49" s="18" t="s">
        <v>136</v>
      </c>
      <c r="E49" s="18" t="s">
        <v>236</v>
      </c>
      <c r="F49" s="18" t="s">
        <v>334</v>
      </c>
      <c r="G49" s="18" t="s">
        <v>308</v>
      </c>
      <c r="H49" s="18" t="s">
        <v>412</v>
      </c>
      <c r="I49" s="21">
        <v>244499.54420086686</v>
      </c>
      <c r="J49" s="18" t="s">
        <v>2</v>
      </c>
      <c r="K49" s="21">
        <v>0</v>
      </c>
      <c r="L49" s="18" t="s">
        <v>412</v>
      </c>
      <c r="M49" s="21">
        <v>244499.54420086686</v>
      </c>
      <c r="N49" s="18" t="s">
        <v>2</v>
      </c>
      <c r="O49" s="21">
        <v>0</v>
      </c>
      <c r="P49" s="21">
        <v>244499.54420086692</v>
      </c>
      <c r="Q49" s="21">
        <v>0</v>
      </c>
      <c r="R49" s="21">
        <v>0</v>
      </c>
      <c r="S49" s="22">
        <v>0</v>
      </c>
      <c r="T49" s="18" t="s">
        <v>44</v>
      </c>
      <c r="U49" s="18" t="s">
        <v>308</v>
      </c>
      <c r="V49" s="18" t="s">
        <v>425</v>
      </c>
      <c r="W49" s="22">
        <v>27.293713749344654</v>
      </c>
      <c r="X49" s="22">
        <v>1</v>
      </c>
      <c r="Y49" s="18" t="s">
        <v>308</v>
      </c>
      <c r="Z49" s="18" t="s">
        <v>308</v>
      </c>
      <c r="AA49" s="22" t="s">
        <v>308</v>
      </c>
      <c r="AB49" s="22" t="s">
        <v>308</v>
      </c>
      <c r="AC49" s="18" t="s">
        <v>308</v>
      </c>
      <c r="AD49" s="24">
        <v>3275.2456499213586</v>
      </c>
      <c r="AE49" s="25">
        <v>42.39</v>
      </c>
      <c r="AF49" s="24">
        <v>254693.2004119721</v>
      </c>
      <c r="AG49" s="25">
        <v>40.701599999999999</v>
      </c>
      <c r="AH49" s="26">
        <v>183.41</v>
      </c>
      <c r="AI49" s="24">
        <v>0</v>
      </c>
      <c r="AJ49" s="24">
        <v>0</v>
      </c>
      <c r="AK49" s="24">
        <v>0</v>
      </c>
      <c r="AL49" s="24">
        <v>244499.54420086686</v>
      </c>
      <c r="AM49" s="24">
        <v>0</v>
      </c>
      <c r="AN49" s="27" t="s">
        <v>308</v>
      </c>
    </row>
    <row r="50" spans="1:40" x14ac:dyDescent="0.15">
      <c r="A50" s="18" t="s">
        <v>73</v>
      </c>
      <c r="B50" s="18" t="s">
        <v>8</v>
      </c>
      <c r="C50" s="18" t="s">
        <v>12</v>
      </c>
      <c r="D50" s="18" t="s">
        <v>136</v>
      </c>
      <c r="E50" s="18" t="s">
        <v>236</v>
      </c>
      <c r="F50" s="18" t="s">
        <v>334</v>
      </c>
      <c r="G50" s="18" t="s">
        <v>308</v>
      </c>
      <c r="H50" s="18" t="s">
        <v>412</v>
      </c>
      <c r="I50" s="21">
        <v>1854122.567037506</v>
      </c>
      <c r="J50" s="18" t="s">
        <v>2</v>
      </c>
      <c r="K50" s="21">
        <v>0</v>
      </c>
      <c r="L50" s="18" t="s">
        <v>412</v>
      </c>
      <c r="M50" s="21">
        <v>1854122.567037506</v>
      </c>
      <c r="N50" s="18" t="s">
        <v>2</v>
      </c>
      <c r="O50" s="21">
        <v>0</v>
      </c>
      <c r="P50" s="21">
        <v>1854122.5670375065</v>
      </c>
      <c r="Q50" s="21">
        <v>0</v>
      </c>
      <c r="R50" s="21">
        <v>0</v>
      </c>
      <c r="S50" s="22">
        <v>0</v>
      </c>
      <c r="T50" s="18" t="s">
        <v>44</v>
      </c>
      <c r="U50" s="18" t="s">
        <v>308</v>
      </c>
      <c r="V50" s="18" t="s">
        <v>425</v>
      </c>
      <c r="W50" s="22">
        <v>27.293713749344654</v>
      </c>
      <c r="X50" s="22">
        <v>1</v>
      </c>
      <c r="Y50" s="18" t="s">
        <v>308</v>
      </c>
      <c r="Z50" s="18" t="s">
        <v>308</v>
      </c>
      <c r="AA50" s="22" t="s">
        <v>308</v>
      </c>
      <c r="AB50" s="22" t="s">
        <v>308</v>
      </c>
      <c r="AC50" s="18" t="s">
        <v>308</v>
      </c>
      <c r="AD50" s="24">
        <v>24837.279511903638</v>
      </c>
      <c r="AE50" s="25">
        <v>40.86</v>
      </c>
      <c r="AF50" s="24">
        <v>1861611.9620903262</v>
      </c>
      <c r="AG50" s="25">
        <v>40.701599999999999</v>
      </c>
      <c r="AH50" s="26">
        <v>183.41</v>
      </c>
      <c r="AI50" s="24">
        <v>0</v>
      </c>
      <c r="AJ50" s="24">
        <v>0</v>
      </c>
      <c r="AK50" s="24">
        <v>0</v>
      </c>
      <c r="AL50" s="24">
        <v>1854122.567037506</v>
      </c>
      <c r="AM50" s="24">
        <v>0</v>
      </c>
      <c r="AN50" s="27" t="s">
        <v>308</v>
      </c>
    </row>
    <row r="51" spans="1:40" x14ac:dyDescent="0.15">
      <c r="A51" s="18" t="s">
        <v>73</v>
      </c>
      <c r="B51" s="18" t="s">
        <v>80</v>
      </c>
      <c r="C51" s="18" t="s">
        <v>100</v>
      </c>
      <c r="D51" s="18" t="s">
        <v>137</v>
      </c>
      <c r="E51" s="18" t="s">
        <v>237</v>
      </c>
      <c r="F51" s="18" t="s">
        <v>335</v>
      </c>
      <c r="G51" s="18" t="s">
        <v>308</v>
      </c>
      <c r="H51" s="18" t="s">
        <v>412</v>
      </c>
      <c r="I51" s="21">
        <v>286813.80743788835</v>
      </c>
      <c r="J51" s="18" t="s">
        <v>2</v>
      </c>
      <c r="K51" s="21">
        <v>0</v>
      </c>
      <c r="L51" s="18" t="s">
        <v>412</v>
      </c>
      <c r="M51" s="21">
        <v>286813.80743788835</v>
      </c>
      <c r="N51" s="18" t="s">
        <v>2</v>
      </c>
      <c r="O51" s="21">
        <v>0</v>
      </c>
      <c r="P51" s="21">
        <v>286258.10742595175</v>
      </c>
      <c r="Q51" s="21">
        <v>555.70001193665735</v>
      </c>
      <c r="R51" s="21">
        <v>0</v>
      </c>
      <c r="S51" s="22">
        <v>0</v>
      </c>
      <c r="T51" s="18" t="s">
        <v>44</v>
      </c>
      <c r="U51" s="18" t="s">
        <v>308</v>
      </c>
      <c r="V51" s="18" t="s">
        <v>425</v>
      </c>
      <c r="W51" s="22">
        <v>27.293713749344654</v>
      </c>
      <c r="X51" s="22">
        <v>1</v>
      </c>
      <c r="Y51" s="18" t="s">
        <v>308</v>
      </c>
      <c r="Z51" s="18" t="s">
        <v>308</v>
      </c>
      <c r="AA51" s="22" t="s">
        <v>308</v>
      </c>
      <c r="AB51" s="22" t="s">
        <v>308</v>
      </c>
      <c r="AC51" s="18" t="s">
        <v>308</v>
      </c>
      <c r="AD51" s="24">
        <v>24564.342374410189</v>
      </c>
      <c r="AE51" s="25">
        <v>51.28</v>
      </c>
      <c r="AF51" s="24">
        <v>309154.53095313947</v>
      </c>
      <c r="AG51" s="25">
        <v>47.487400000000001</v>
      </c>
      <c r="AH51" s="26">
        <v>24.54</v>
      </c>
      <c r="AI51" s="24">
        <v>555.70001193665723</v>
      </c>
      <c r="AJ51" s="24">
        <v>0</v>
      </c>
      <c r="AK51" s="24">
        <v>555.70001193665723</v>
      </c>
      <c r="AL51" s="24">
        <v>286813.80743788835</v>
      </c>
      <c r="AM51" s="24">
        <v>0</v>
      </c>
      <c r="AN51" s="27" t="s">
        <v>308</v>
      </c>
    </row>
    <row r="52" spans="1:40" x14ac:dyDescent="0.15">
      <c r="A52" s="18" t="s">
        <v>73</v>
      </c>
      <c r="B52" s="18" t="s">
        <v>81</v>
      </c>
      <c r="C52" s="18" t="s">
        <v>12</v>
      </c>
      <c r="D52" s="18" t="s">
        <v>138</v>
      </c>
      <c r="E52" s="18" t="s">
        <v>238</v>
      </c>
      <c r="F52" s="18" t="s">
        <v>336</v>
      </c>
      <c r="G52" s="18" t="s">
        <v>308</v>
      </c>
      <c r="H52" s="18" t="s">
        <v>412</v>
      </c>
      <c r="I52" s="21">
        <v>1866398.7336076864</v>
      </c>
      <c r="J52" s="18" t="s">
        <v>416</v>
      </c>
      <c r="K52" s="21">
        <v>373279.74672153726</v>
      </c>
      <c r="L52" s="18" t="s">
        <v>412</v>
      </c>
      <c r="M52" s="21">
        <v>1866398.7336076864</v>
      </c>
      <c r="N52" s="18" t="s">
        <v>416</v>
      </c>
      <c r="O52" s="21">
        <v>373279.74672153726</v>
      </c>
      <c r="P52" s="21">
        <v>1856260.75657263</v>
      </c>
      <c r="Q52" s="21">
        <v>10137.977035056581</v>
      </c>
      <c r="R52" s="21">
        <v>0</v>
      </c>
      <c r="S52" s="22">
        <v>0</v>
      </c>
      <c r="T52" s="18" t="s">
        <v>44</v>
      </c>
      <c r="U52" s="18" t="s">
        <v>308</v>
      </c>
      <c r="V52" s="18" t="s">
        <v>425</v>
      </c>
      <c r="W52" s="22">
        <v>27.293713749344654</v>
      </c>
      <c r="X52" s="22">
        <v>1</v>
      </c>
      <c r="Y52" s="18" t="s">
        <v>308</v>
      </c>
      <c r="Z52" s="18" t="s">
        <v>308</v>
      </c>
      <c r="AA52" s="22" t="s">
        <v>308</v>
      </c>
      <c r="AB52" s="22" t="s">
        <v>308</v>
      </c>
      <c r="AC52" s="18" t="s">
        <v>308</v>
      </c>
      <c r="AD52" s="24">
        <v>10371.61122475097</v>
      </c>
      <c r="AE52" s="25">
        <v>97.69</v>
      </c>
      <c r="AF52" s="24">
        <v>1858405.2236619156</v>
      </c>
      <c r="AG52" s="25">
        <v>97.581999999999994</v>
      </c>
      <c r="AH52" s="26">
        <v>183.41</v>
      </c>
      <c r="AI52" s="24">
        <v>10137.97703505658</v>
      </c>
      <c r="AJ52" s="24">
        <v>0</v>
      </c>
      <c r="AK52" s="24">
        <v>10137.97703505658</v>
      </c>
      <c r="AL52" s="24">
        <v>1866398.7336076861</v>
      </c>
      <c r="AM52" s="24">
        <v>0</v>
      </c>
      <c r="AN52" s="27" t="s">
        <v>308</v>
      </c>
    </row>
    <row r="53" spans="1:40" x14ac:dyDescent="0.15">
      <c r="A53" s="18" t="s">
        <v>73</v>
      </c>
      <c r="B53" s="18" t="s">
        <v>81</v>
      </c>
      <c r="C53" s="18" t="s">
        <v>12</v>
      </c>
      <c r="D53" s="18" t="s">
        <v>138</v>
      </c>
      <c r="E53" s="18" t="s">
        <v>238</v>
      </c>
      <c r="F53" s="18" t="s">
        <v>336</v>
      </c>
      <c r="G53" s="18" t="s">
        <v>308</v>
      </c>
      <c r="H53" s="18" t="s">
        <v>412</v>
      </c>
      <c r="I53" s="21">
        <v>1964655.2842939144</v>
      </c>
      <c r="J53" s="18" t="s">
        <v>416</v>
      </c>
      <c r="K53" s="21">
        <v>392931.05685878295</v>
      </c>
      <c r="L53" s="18" t="s">
        <v>412</v>
      </c>
      <c r="M53" s="21">
        <v>1964655.2842939144</v>
      </c>
      <c r="N53" s="18" t="s">
        <v>416</v>
      </c>
      <c r="O53" s="21">
        <v>392931.05685878295</v>
      </c>
      <c r="P53" s="21">
        <v>1953958.6049384093</v>
      </c>
      <c r="Q53" s="21">
        <v>1524.3539129008993</v>
      </c>
      <c r="R53" s="21">
        <v>9172.3254426047661</v>
      </c>
      <c r="S53" s="22">
        <v>0</v>
      </c>
      <c r="T53" s="18" t="s">
        <v>44</v>
      </c>
      <c r="U53" s="18" t="s">
        <v>308</v>
      </c>
      <c r="V53" s="18" t="s">
        <v>425</v>
      </c>
      <c r="W53" s="22">
        <v>27.293713749344654</v>
      </c>
      <c r="X53" s="22">
        <v>1</v>
      </c>
      <c r="Y53" s="18" t="s">
        <v>308</v>
      </c>
      <c r="Z53" s="18" t="s">
        <v>308</v>
      </c>
      <c r="AA53" s="22" t="s">
        <v>308</v>
      </c>
      <c r="AB53" s="22" t="s">
        <v>308</v>
      </c>
      <c r="AC53" s="18" t="s">
        <v>308</v>
      </c>
      <c r="AD53" s="24">
        <v>10917.485499737862</v>
      </c>
      <c r="AE53" s="25">
        <v>98.21</v>
      </c>
      <c r="AF53" s="24">
        <v>1966633.5326664671</v>
      </c>
      <c r="AG53" s="25">
        <v>97.581999999999994</v>
      </c>
      <c r="AH53" s="26">
        <v>183.41</v>
      </c>
      <c r="AI53" s="24">
        <v>10696.679355505665</v>
      </c>
      <c r="AJ53" s="24">
        <v>9172.3254426047642</v>
      </c>
      <c r="AK53" s="24">
        <v>1524.3539129008991</v>
      </c>
      <c r="AL53" s="24">
        <v>1964655.2842939144</v>
      </c>
      <c r="AM53" s="24">
        <v>0</v>
      </c>
      <c r="AN53" s="27" t="s">
        <v>308</v>
      </c>
    </row>
    <row r="54" spans="1:40" x14ac:dyDescent="0.15">
      <c r="A54" s="18" t="s">
        <v>73</v>
      </c>
      <c r="B54" s="18" t="s">
        <v>81</v>
      </c>
      <c r="C54" s="18" t="s">
        <v>12</v>
      </c>
      <c r="D54" s="18" t="s">
        <v>139</v>
      </c>
      <c r="E54" s="18" t="s">
        <v>239</v>
      </c>
      <c r="F54" s="18" t="s">
        <v>337</v>
      </c>
      <c r="G54" s="18" t="s">
        <v>308</v>
      </c>
      <c r="H54" s="18" t="s">
        <v>412</v>
      </c>
      <c r="I54" s="21">
        <v>2583565.6267140913</v>
      </c>
      <c r="J54" s="18" t="s">
        <v>416</v>
      </c>
      <c r="K54" s="21">
        <v>516713.12534281833</v>
      </c>
      <c r="L54" s="18" t="s">
        <v>412</v>
      </c>
      <c r="M54" s="21">
        <v>2583565.6267140913</v>
      </c>
      <c r="N54" s="18" t="s">
        <v>416</v>
      </c>
      <c r="O54" s="21">
        <v>516713.12534281833</v>
      </c>
      <c r="P54" s="21">
        <v>2548348.8208004502</v>
      </c>
      <c r="Q54" s="21">
        <v>35216.805913641925</v>
      </c>
      <c r="R54" s="21">
        <v>0</v>
      </c>
      <c r="S54" s="22">
        <v>0</v>
      </c>
      <c r="T54" s="18" t="s">
        <v>44</v>
      </c>
      <c r="U54" s="18" t="s">
        <v>308</v>
      </c>
      <c r="V54" s="18" t="s">
        <v>425</v>
      </c>
      <c r="W54" s="22">
        <v>27.293713749344654</v>
      </c>
      <c r="X54" s="22">
        <v>1</v>
      </c>
      <c r="Y54" s="18" t="s">
        <v>308</v>
      </c>
      <c r="Z54" s="18" t="s">
        <v>308</v>
      </c>
      <c r="AA54" s="22" t="s">
        <v>308</v>
      </c>
      <c r="AB54" s="22" t="s">
        <v>308</v>
      </c>
      <c r="AC54" s="18" t="s">
        <v>308</v>
      </c>
      <c r="AD54" s="24">
        <v>14465.668287152668</v>
      </c>
      <c r="AE54" s="25">
        <v>96.89</v>
      </c>
      <c r="AF54" s="24">
        <v>2570712.7439723876</v>
      </c>
      <c r="AG54" s="25">
        <v>96.05</v>
      </c>
      <c r="AH54" s="26">
        <v>183.41</v>
      </c>
      <c r="AI54" s="24">
        <v>35216.805913641918</v>
      </c>
      <c r="AJ54" s="24">
        <v>0</v>
      </c>
      <c r="AK54" s="24">
        <v>35216.805913641918</v>
      </c>
      <c r="AL54" s="24">
        <v>2583565.6267140917</v>
      </c>
      <c r="AM54" s="24">
        <v>0</v>
      </c>
      <c r="AN54" s="27" t="s">
        <v>308</v>
      </c>
    </row>
    <row r="55" spans="1:40" x14ac:dyDescent="0.15">
      <c r="A55" s="18" t="s">
        <v>73</v>
      </c>
      <c r="B55" s="18" t="s">
        <v>81</v>
      </c>
      <c r="C55" s="18" t="s">
        <v>12</v>
      </c>
      <c r="D55" s="18" t="s">
        <v>140</v>
      </c>
      <c r="E55" s="18" t="s">
        <v>240</v>
      </c>
      <c r="F55" s="18" t="s">
        <v>338</v>
      </c>
      <c r="G55" s="18" t="s">
        <v>308</v>
      </c>
      <c r="H55" s="18" t="s">
        <v>412</v>
      </c>
      <c r="I55" s="21">
        <v>1715537.3707895211</v>
      </c>
      <c r="J55" s="18" t="s">
        <v>416</v>
      </c>
      <c r="K55" s="21">
        <v>343107.47415790427</v>
      </c>
      <c r="L55" s="18" t="s">
        <v>412</v>
      </c>
      <c r="M55" s="21">
        <v>1715537.3707895211</v>
      </c>
      <c r="N55" s="18" t="s">
        <v>416</v>
      </c>
      <c r="O55" s="21">
        <v>343107.47415790427</v>
      </c>
      <c r="P55" s="21">
        <v>1710974.6806620436</v>
      </c>
      <c r="Q55" s="21">
        <v>2523.0308989894206</v>
      </c>
      <c r="R55" s="21">
        <v>2039.6592284885267</v>
      </c>
      <c r="S55" s="22">
        <v>0</v>
      </c>
      <c r="T55" s="18" t="s">
        <v>44</v>
      </c>
      <c r="U55" s="18" t="s">
        <v>308</v>
      </c>
      <c r="V55" s="18" t="s">
        <v>425</v>
      </c>
      <c r="W55" s="22">
        <v>27.293713749344654</v>
      </c>
      <c r="X55" s="22">
        <v>1</v>
      </c>
      <c r="Y55" s="18" t="s">
        <v>308</v>
      </c>
      <c r="Z55" s="18" t="s">
        <v>308</v>
      </c>
      <c r="AA55" s="22" t="s">
        <v>308</v>
      </c>
      <c r="AB55" s="22" t="s">
        <v>308</v>
      </c>
      <c r="AC55" s="18" t="s">
        <v>308</v>
      </c>
      <c r="AD55" s="24">
        <v>10098.674087257523</v>
      </c>
      <c r="AE55" s="25">
        <v>93.29</v>
      </c>
      <c r="AF55" s="24">
        <v>1727915.3429119864</v>
      </c>
      <c r="AG55" s="25">
        <v>92.375399999999999</v>
      </c>
      <c r="AH55" s="26">
        <v>183.41</v>
      </c>
      <c r="AI55" s="24">
        <v>4562.6901274779457</v>
      </c>
      <c r="AJ55" s="24">
        <v>2039.6592284885262</v>
      </c>
      <c r="AK55" s="24">
        <v>2523.0308989894202</v>
      </c>
      <c r="AL55" s="24">
        <v>1715537.3707895211</v>
      </c>
      <c r="AM55" s="24">
        <v>0</v>
      </c>
      <c r="AN55" s="27" t="s">
        <v>308</v>
      </c>
    </row>
    <row r="56" spans="1:40" x14ac:dyDescent="0.15">
      <c r="A56" s="18" t="s">
        <v>73</v>
      </c>
      <c r="B56" s="18" t="s">
        <v>81</v>
      </c>
      <c r="C56" s="18" t="s">
        <v>12</v>
      </c>
      <c r="D56" s="18" t="s">
        <v>141</v>
      </c>
      <c r="E56" s="18" t="s">
        <v>241</v>
      </c>
      <c r="F56" s="18" t="s">
        <v>339</v>
      </c>
      <c r="G56" s="18" t="s">
        <v>308</v>
      </c>
      <c r="H56" s="18" t="s">
        <v>412</v>
      </c>
      <c r="I56" s="21">
        <v>914204.0337828492</v>
      </c>
      <c r="J56" s="18" t="s">
        <v>416</v>
      </c>
      <c r="K56" s="21">
        <v>182840.80675656986</v>
      </c>
      <c r="L56" s="18" t="s">
        <v>412</v>
      </c>
      <c r="M56" s="21">
        <v>914204.0337828492</v>
      </c>
      <c r="N56" s="18" t="s">
        <v>416</v>
      </c>
      <c r="O56" s="21">
        <v>182840.80675656986</v>
      </c>
      <c r="P56" s="21">
        <v>909676.27960897062</v>
      </c>
      <c r="Q56" s="21">
        <v>4527.7541738787859</v>
      </c>
      <c r="R56" s="21">
        <v>0</v>
      </c>
      <c r="S56" s="22">
        <v>0</v>
      </c>
      <c r="T56" s="18" t="s">
        <v>44</v>
      </c>
      <c r="U56" s="18" t="s">
        <v>308</v>
      </c>
      <c r="V56" s="18" t="s">
        <v>425</v>
      </c>
      <c r="W56" s="22">
        <v>27.293713749344654</v>
      </c>
      <c r="X56" s="22">
        <v>1</v>
      </c>
      <c r="Y56" s="18" t="s">
        <v>308</v>
      </c>
      <c r="Z56" s="18" t="s">
        <v>308</v>
      </c>
      <c r="AA56" s="22" t="s">
        <v>308</v>
      </c>
      <c r="AB56" s="22" t="s">
        <v>308</v>
      </c>
      <c r="AC56" s="18" t="s">
        <v>308</v>
      </c>
      <c r="AD56" s="24">
        <v>5458.7427498689312</v>
      </c>
      <c r="AE56" s="25">
        <v>91.17</v>
      </c>
      <c r="AF56" s="24">
        <v>912870.18999191874</v>
      </c>
      <c r="AG56" s="25">
        <v>90.859700000000004</v>
      </c>
      <c r="AH56" s="26">
        <v>183.41</v>
      </c>
      <c r="AI56" s="24">
        <v>4527.754173878785</v>
      </c>
      <c r="AJ56" s="24">
        <v>0</v>
      </c>
      <c r="AK56" s="24">
        <v>4527.754173878785</v>
      </c>
      <c r="AL56" s="24">
        <v>914204.0337828492</v>
      </c>
      <c r="AM56" s="24">
        <v>0</v>
      </c>
      <c r="AN56" s="27" t="s">
        <v>308</v>
      </c>
    </row>
    <row r="57" spans="1:40" x14ac:dyDescent="0.15">
      <c r="A57" s="18" t="s">
        <v>73</v>
      </c>
      <c r="B57" s="18" t="s">
        <v>81</v>
      </c>
      <c r="C57" s="18" t="s">
        <v>12</v>
      </c>
      <c r="D57" s="18" t="s">
        <v>142</v>
      </c>
      <c r="E57" s="18" t="s">
        <v>242</v>
      </c>
      <c r="F57" s="18" t="s">
        <v>340</v>
      </c>
      <c r="G57" s="18" t="s">
        <v>308</v>
      </c>
      <c r="H57" s="18" t="s">
        <v>412</v>
      </c>
      <c r="I57" s="21">
        <v>2036685.3054383975</v>
      </c>
      <c r="J57" s="18" t="s">
        <v>416</v>
      </c>
      <c r="K57" s="21">
        <v>407337.06108767953</v>
      </c>
      <c r="L57" s="18" t="s">
        <v>412</v>
      </c>
      <c r="M57" s="21">
        <v>2036685.3054383975</v>
      </c>
      <c r="N57" s="18" t="s">
        <v>416</v>
      </c>
      <c r="O57" s="21">
        <v>407337.06108767953</v>
      </c>
      <c r="P57" s="21">
        <v>2034672.9399236587</v>
      </c>
      <c r="Q57" s="21">
        <v>2012.3655147391819</v>
      </c>
      <c r="R57" s="21">
        <v>0</v>
      </c>
      <c r="S57" s="22">
        <v>0</v>
      </c>
      <c r="T57" s="18" t="s">
        <v>44</v>
      </c>
      <c r="U57" s="18" t="s">
        <v>308</v>
      </c>
      <c r="V57" s="18" t="s">
        <v>425</v>
      </c>
      <c r="W57" s="22">
        <v>27.293713749344654</v>
      </c>
      <c r="X57" s="22">
        <v>1</v>
      </c>
      <c r="Y57" s="18" t="s">
        <v>308</v>
      </c>
      <c r="Z57" s="18" t="s">
        <v>308</v>
      </c>
      <c r="AA57" s="22" t="s">
        <v>308</v>
      </c>
      <c r="AB57" s="22" t="s">
        <v>308</v>
      </c>
      <c r="AC57" s="18" t="s">
        <v>308</v>
      </c>
      <c r="AD57" s="24">
        <v>12828.045462191989</v>
      </c>
      <c r="AE57" s="25">
        <v>86.61</v>
      </c>
      <c r="AF57" s="24">
        <v>2037891.1417118437</v>
      </c>
      <c r="AG57" s="25">
        <v>86.479100000000003</v>
      </c>
      <c r="AH57" s="26">
        <v>183.41</v>
      </c>
      <c r="AI57" s="24">
        <v>2012.3655147391814</v>
      </c>
      <c r="AJ57" s="24">
        <v>0</v>
      </c>
      <c r="AK57" s="24">
        <v>2012.3655147391814</v>
      </c>
      <c r="AL57" s="24">
        <v>2036685.3054383975</v>
      </c>
      <c r="AM57" s="24">
        <v>0</v>
      </c>
      <c r="AN57" s="27" t="s">
        <v>308</v>
      </c>
    </row>
    <row r="58" spans="1:40" x14ac:dyDescent="0.15">
      <c r="A58" s="18" t="s">
        <v>73</v>
      </c>
      <c r="B58" s="18" t="s">
        <v>81</v>
      </c>
      <c r="C58" s="18" t="s">
        <v>12</v>
      </c>
      <c r="D58" s="18" t="s">
        <v>142</v>
      </c>
      <c r="E58" s="18" t="s">
        <v>242</v>
      </c>
      <c r="F58" s="18" t="s">
        <v>340</v>
      </c>
      <c r="G58" s="18" t="s">
        <v>308</v>
      </c>
      <c r="H58" s="18" t="s">
        <v>412</v>
      </c>
      <c r="I58" s="21">
        <v>7367264.4177802559</v>
      </c>
      <c r="J58" s="18" t="s">
        <v>416</v>
      </c>
      <c r="K58" s="21">
        <v>1473452.8835560514</v>
      </c>
      <c r="L58" s="18" t="s">
        <v>412</v>
      </c>
      <c r="M58" s="21">
        <v>7367264.4177802559</v>
      </c>
      <c r="N58" s="18" t="s">
        <v>416</v>
      </c>
      <c r="O58" s="21">
        <v>1473452.8835560514</v>
      </c>
      <c r="P58" s="21">
        <v>7359456.2321508452</v>
      </c>
      <c r="Q58" s="21">
        <v>184.23256780807645</v>
      </c>
      <c r="R58" s="21">
        <v>7623.9530616044449</v>
      </c>
      <c r="S58" s="22">
        <v>0</v>
      </c>
      <c r="T58" s="18" t="s">
        <v>44</v>
      </c>
      <c r="U58" s="18" t="s">
        <v>308</v>
      </c>
      <c r="V58" s="18" t="s">
        <v>425</v>
      </c>
      <c r="W58" s="22">
        <v>27.293713749344654</v>
      </c>
      <c r="X58" s="22">
        <v>1</v>
      </c>
      <c r="Y58" s="18" t="s">
        <v>308</v>
      </c>
      <c r="Z58" s="18" t="s">
        <v>308</v>
      </c>
      <c r="AA58" s="22" t="s">
        <v>308</v>
      </c>
      <c r="AB58" s="22" t="s">
        <v>308</v>
      </c>
      <c r="AC58" s="18" t="s">
        <v>308</v>
      </c>
      <c r="AD58" s="24">
        <v>46399.313373885918</v>
      </c>
      <c r="AE58" s="25">
        <v>87.46</v>
      </c>
      <c r="AF58" s="24">
        <v>7443187.0683796704</v>
      </c>
      <c r="AG58" s="25">
        <v>86.479100000000003</v>
      </c>
      <c r="AH58" s="26">
        <v>183.41</v>
      </c>
      <c r="AI58" s="24">
        <v>7808.1856294125191</v>
      </c>
      <c r="AJ58" s="24">
        <v>7623.9530616044431</v>
      </c>
      <c r="AK58" s="24">
        <v>184.23256780807642</v>
      </c>
      <c r="AL58" s="24">
        <v>7367264.4177802559</v>
      </c>
      <c r="AM58" s="24">
        <v>0</v>
      </c>
      <c r="AN58" s="27" t="s">
        <v>308</v>
      </c>
    </row>
    <row r="59" spans="1:40" x14ac:dyDescent="0.15">
      <c r="A59" s="18" t="s">
        <v>73</v>
      </c>
      <c r="B59" s="18" t="s">
        <v>81</v>
      </c>
      <c r="C59" s="18" t="s">
        <v>12</v>
      </c>
      <c r="D59" s="18" t="s">
        <v>143</v>
      </c>
      <c r="E59" s="18" t="s">
        <v>243</v>
      </c>
      <c r="F59" s="18" t="s">
        <v>341</v>
      </c>
      <c r="G59" s="18" t="s">
        <v>308</v>
      </c>
      <c r="H59" s="18" t="s">
        <v>412</v>
      </c>
      <c r="I59" s="21">
        <v>2139220.964566248</v>
      </c>
      <c r="J59" s="18" t="s">
        <v>416</v>
      </c>
      <c r="K59" s="21">
        <v>427844.1929132496</v>
      </c>
      <c r="L59" s="18" t="s">
        <v>412</v>
      </c>
      <c r="M59" s="21">
        <v>2139220.964566248</v>
      </c>
      <c r="N59" s="18" t="s">
        <v>416</v>
      </c>
      <c r="O59" s="21">
        <v>427844.1929132496</v>
      </c>
      <c r="P59" s="21">
        <v>2069964.8035501114</v>
      </c>
      <c r="Q59" s="21">
        <v>69256.161016137121</v>
      </c>
      <c r="R59" s="21">
        <v>0</v>
      </c>
      <c r="S59" s="22">
        <v>0</v>
      </c>
      <c r="T59" s="18" t="s">
        <v>44</v>
      </c>
      <c r="U59" s="18" t="s">
        <v>308</v>
      </c>
      <c r="V59" s="18" t="s">
        <v>425</v>
      </c>
      <c r="W59" s="22">
        <v>27.293713749344654</v>
      </c>
      <c r="X59" s="22">
        <v>1</v>
      </c>
      <c r="Y59" s="18" t="s">
        <v>308</v>
      </c>
      <c r="Z59" s="18" t="s">
        <v>308</v>
      </c>
      <c r="AA59" s="22" t="s">
        <v>308</v>
      </c>
      <c r="AB59" s="22" t="s">
        <v>308</v>
      </c>
      <c r="AC59" s="18" t="s">
        <v>308</v>
      </c>
      <c r="AD59" s="24">
        <v>9825.7369497640757</v>
      </c>
      <c r="AE59" s="25">
        <v>118.1</v>
      </c>
      <c r="AF59" s="24">
        <v>2128431.7595211323</v>
      </c>
      <c r="AG59" s="25">
        <v>114.8616</v>
      </c>
      <c r="AH59" s="26">
        <v>183.41</v>
      </c>
      <c r="AI59" s="24">
        <v>69256.161016137106</v>
      </c>
      <c r="AJ59" s="24">
        <v>0</v>
      </c>
      <c r="AK59" s="24">
        <v>69256.161016137106</v>
      </c>
      <c r="AL59" s="24">
        <v>2139220.964566248</v>
      </c>
      <c r="AM59" s="24">
        <v>0</v>
      </c>
      <c r="AN59" s="27" t="s">
        <v>308</v>
      </c>
    </row>
    <row r="60" spans="1:40" x14ac:dyDescent="0.15">
      <c r="A60" s="18" t="s">
        <v>73</v>
      </c>
      <c r="B60" s="18" t="s">
        <v>81</v>
      </c>
      <c r="C60" s="18" t="s">
        <v>12</v>
      </c>
      <c r="D60" s="18" t="s">
        <v>144</v>
      </c>
      <c r="E60" s="18" t="s">
        <v>244</v>
      </c>
      <c r="F60" s="18" t="s">
        <v>342</v>
      </c>
      <c r="G60" s="18" t="s">
        <v>308</v>
      </c>
      <c r="H60" s="18" t="s">
        <v>412</v>
      </c>
      <c r="I60" s="21">
        <v>4506661.3189561535</v>
      </c>
      <c r="J60" s="18" t="s">
        <v>416</v>
      </c>
      <c r="K60" s="21">
        <v>901332.26379123086</v>
      </c>
      <c r="L60" s="18" t="s">
        <v>412</v>
      </c>
      <c r="M60" s="21">
        <v>4506661.3189561535</v>
      </c>
      <c r="N60" s="18" t="s">
        <v>416</v>
      </c>
      <c r="O60" s="21">
        <v>901332.26379123086</v>
      </c>
      <c r="P60" s="21">
        <v>4393188.5228546672</v>
      </c>
      <c r="Q60" s="21">
        <v>113472.79610148795</v>
      </c>
      <c r="R60" s="21">
        <v>0</v>
      </c>
      <c r="S60" s="22">
        <v>0</v>
      </c>
      <c r="T60" s="18" t="s">
        <v>44</v>
      </c>
      <c r="U60" s="18" t="s">
        <v>308</v>
      </c>
      <c r="V60" s="18" t="s">
        <v>425</v>
      </c>
      <c r="W60" s="22">
        <v>27.293713749344654</v>
      </c>
      <c r="X60" s="22">
        <v>1</v>
      </c>
      <c r="Y60" s="18" t="s">
        <v>308</v>
      </c>
      <c r="Z60" s="18" t="s">
        <v>308</v>
      </c>
      <c r="AA60" s="22" t="s">
        <v>308</v>
      </c>
      <c r="AB60" s="22" t="s">
        <v>308</v>
      </c>
      <c r="AC60" s="18" t="s">
        <v>308</v>
      </c>
      <c r="AD60" s="24">
        <v>23745.53096192985</v>
      </c>
      <c r="AE60" s="25">
        <v>102.71</v>
      </c>
      <c r="AF60" s="24">
        <v>4473335.1485939287</v>
      </c>
      <c r="AG60" s="25">
        <v>100.873</v>
      </c>
      <c r="AH60" s="26">
        <v>183.41</v>
      </c>
      <c r="AI60" s="24">
        <v>113472.79610148793</v>
      </c>
      <c r="AJ60" s="24">
        <v>0</v>
      </c>
      <c r="AK60" s="24">
        <v>113472.79610148793</v>
      </c>
      <c r="AL60" s="24">
        <v>4506661.3189561544</v>
      </c>
      <c r="AM60" s="24">
        <v>0</v>
      </c>
      <c r="AN60" s="27" t="s">
        <v>308</v>
      </c>
    </row>
    <row r="61" spans="1:40" x14ac:dyDescent="0.15">
      <c r="A61" s="18" t="s">
        <v>73</v>
      </c>
      <c r="B61" s="18" t="s">
        <v>81</v>
      </c>
      <c r="C61" s="18" t="s">
        <v>12</v>
      </c>
      <c r="D61" s="18" t="s">
        <v>144</v>
      </c>
      <c r="E61" s="18" t="s">
        <v>244</v>
      </c>
      <c r="F61" s="18" t="s">
        <v>342</v>
      </c>
      <c r="G61" s="18" t="s">
        <v>308</v>
      </c>
      <c r="H61" s="18" t="s">
        <v>412</v>
      </c>
      <c r="I61" s="21">
        <v>880617.20845431811</v>
      </c>
      <c r="J61" s="18" t="s">
        <v>416</v>
      </c>
      <c r="K61" s="21">
        <v>176123.44169086363</v>
      </c>
      <c r="L61" s="18" t="s">
        <v>412</v>
      </c>
      <c r="M61" s="21">
        <v>880617.20845431811</v>
      </c>
      <c r="N61" s="18" t="s">
        <v>416</v>
      </c>
      <c r="O61" s="21">
        <v>176123.44169086363</v>
      </c>
      <c r="P61" s="21">
        <v>858439.15547301341</v>
      </c>
      <c r="Q61" s="21">
        <v>2446.3355633537622</v>
      </c>
      <c r="R61" s="21">
        <v>19731.717417951229</v>
      </c>
      <c r="S61" s="22">
        <v>0</v>
      </c>
      <c r="T61" s="18" t="s">
        <v>44</v>
      </c>
      <c r="U61" s="18" t="s">
        <v>308</v>
      </c>
      <c r="V61" s="18" t="s">
        <v>425</v>
      </c>
      <c r="W61" s="22">
        <v>27.293713749344654</v>
      </c>
      <c r="X61" s="22">
        <v>1</v>
      </c>
      <c r="Y61" s="18" t="s">
        <v>308</v>
      </c>
      <c r="Z61" s="18" t="s">
        <v>308</v>
      </c>
      <c r="AA61" s="22" t="s">
        <v>308</v>
      </c>
      <c r="AB61" s="22" t="s">
        <v>308</v>
      </c>
      <c r="AC61" s="18" t="s">
        <v>308</v>
      </c>
      <c r="AD61" s="24">
        <v>4639.9313373885916</v>
      </c>
      <c r="AE61" s="25">
        <v>105.72</v>
      </c>
      <c r="AF61" s="24">
        <v>899710.52590767224</v>
      </c>
      <c r="AG61" s="25">
        <v>100.873</v>
      </c>
      <c r="AH61" s="26">
        <v>183.41</v>
      </c>
      <c r="AI61" s="24">
        <v>22178.052981304987</v>
      </c>
      <c r="AJ61" s="24">
        <v>19731.717417951226</v>
      </c>
      <c r="AK61" s="24">
        <v>2446.3355633537617</v>
      </c>
      <c r="AL61" s="24">
        <v>880617.20845431811</v>
      </c>
      <c r="AM61" s="24">
        <v>0</v>
      </c>
      <c r="AN61" s="27" t="s">
        <v>308</v>
      </c>
    </row>
    <row r="62" spans="1:40" x14ac:dyDescent="0.15">
      <c r="A62" s="18" t="s">
        <v>73</v>
      </c>
      <c r="B62" s="18" t="s">
        <v>82</v>
      </c>
      <c r="C62" s="18" t="s">
        <v>12</v>
      </c>
      <c r="D62" s="18" t="s">
        <v>145</v>
      </c>
      <c r="E62" s="18" t="s">
        <v>245</v>
      </c>
      <c r="F62" s="18" t="s">
        <v>343</v>
      </c>
      <c r="G62" s="18" t="s">
        <v>308</v>
      </c>
      <c r="H62" s="18" t="s">
        <v>412</v>
      </c>
      <c r="I62" s="21">
        <v>3182639.4438555199</v>
      </c>
      <c r="J62" s="18" t="s">
        <v>2</v>
      </c>
      <c r="K62" s="21">
        <v>0</v>
      </c>
      <c r="L62" s="18" t="s">
        <v>412</v>
      </c>
      <c r="M62" s="21">
        <v>3182639.4438555199</v>
      </c>
      <c r="N62" s="18" t="s">
        <v>2</v>
      </c>
      <c r="O62" s="21">
        <v>0</v>
      </c>
      <c r="P62" s="21">
        <v>3107122.3778424207</v>
      </c>
      <c r="Q62" s="21">
        <v>73357.041506976151</v>
      </c>
      <c r="R62" s="21">
        <v>2160.0245061231367</v>
      </c>
      <c r="S62" s="22">
        <v>0</v>
      </c>
      <c r="T62" s="18" t="s">
        <v>44</v>
      </c>
      <c r="U62" s="18" t="s">
        <v>308</v>
      </c>
      <c r="V62" s="18" t="s">
        <v>425</v>
      </c>
      <c r="W62" s="22">
        <v>27.293713749344654</v>
      </c>
      <c r="X62" s="22">
        <v>1</v>
      </c>
      <c r="Y62" s="18" t="s">
        <v>308</v>
      </c>
      <c r="Z62" s="18" t="s">
        <v>308</v>
      </c>
      <c r="AA62" s="22" t="s">
        <v>308</v>
      </c>
      <c r="AB62" s="22" t="s">
        <v>308</v>
      </c>
      <c r="AC62" s="18" t="s">
        <v>308</v>
      </c>
      <c r="AD62" s="24">
        <v>17195.039662087132</v>
      </c>
      <c r="AE62" s="25">
        <v>100.22</v>
      </c>
      <c r="AF62" s="24">
        <v>3160701.8484923467</v>
      </c>
      <c r="AG62" s="25">
        <v>98.521767999999994</v>
      </c>
      <c r="AH62" s="26">
        <v>183.41</v>
      </c>
      <c r="AI62" s="24">
        <v>75517.066013099276</v>
      </c>
      <c r="AJ62" s="24">
        <v>2160.0245061231362</v>
      </c>
      <c r="AK62" s="24">
        <v>73357.041506976137</v>
      </c>
      <c r="AL62" s="24">
        <v>3182639.4438555194</v>
      </c>
      <c r="AM62" s="24">
        <v>0</v>
      </c>
      <c r="AN62" s="27" t="s">
        <v>308</v>
      </c>
    </row>
    <row r="63" spans="1:40" x14ac:dyDescent="0.15">
      <c r="A63" s="18" t="s">
        <v>73</v>
      </c>
      <c r="B63" s="18" t="s">
        <v>82</v>
      </c>
      <c r="C63" s="18" t="s">
        <v>12</v>
      </c>
      <c r="D63" s="18" t="s">
        <v>145</v>
      </c>
      <c r="E63" s="18" t="s">
        <v>245</v>
      </c>
      <c r="F63" s="18" t="s">
        <v>343</v>
      </c>
      <c r="G63" s="18" t="s">
        <v>308</v>
      </c>
      <c r="H63" s="18" t="s">
        <v>412</v>
      </c>
      <c r="I63" s="21">
        <v>2980647.1294478821</v>
      </c>
      <c r="J63" s="18" t="s">
        <v>2</v>
      </c>
      <c r="K63" s="21">
        <v>0</v>
      </c>
      <c r="L63" s="18" t="s">
        <v>412</v>
      </c>
      <c r="M63" s="21">
        <v>2980647.1294478821</v>
      </c>
      <c r="N63" s="18" t="s">
        <v>2</v>
      </c>
      <c r="O63" s="21">
        <v>0</v>
      </c>
      <c r="P63" s="21">
        <v>2909844.779547845</v>
      </c>
      <c r="Q63" s="21">
        <v>1617.9713510611516</v>
      </c>
      <c r="R63" s="21">
        <v>69184.37854897634</v>
      </c>
      <c r="S63" s="22">
        <v>0</v>
      </c>
      <c r="T63" s="18" t="s">
        <v>44</v>
      </c>
      <c r="U63" s="18" t="s">
        <v>308</v>
      </c>
      <c r="V63" s="18" t="s">
        <v>425</v>
      </c>
      <c r="W63" s="22">
        <v>27.293713749344654</v>
      </c>
      <c r="X63" s="22">
        <v>1</v>
      </c>
      <c r="Y63" s="18" t="s">
        <v>308</v>
      </c>
      <c r="Z63" s="18" t="s">
        <v>308</v>
      </c>
      <c r="AA63" s="22" t="s">
        <v>308</v>
      </c>
      <c r="AB63" s="22" t="s">
        <v>308</v>
      </c>
      <c r="AC63" s="18" t="s">
        <v>308</v>
      </c>
      <c r="AD63" s="24">
        <v>16103.291112113347</v>
      </c>
      <c r="AE63" s="25">
        <v>99.46</v>
      </c>
      <c r="AF63" s="24">
        <v>2937585.291391266</v>
      </c>
      <c r="AG63" s="25">
        <v>98.521767999999994</v>
      </c>
      <c r="AH63" s="26">
        <v>183.41</v>
      </c>
      <c r="AI63" s="24">
        <v>70802.349900037472</v>
      </c>
      <c r="AJ63" s="24">
        <v>69184.378548976325</v>
      </c>
      <c r="AK63" s="24">
        <v>1617.9713510611512</v>
      </c>
      <c r="AL63" s="24">
        <v>2980647.1294478821</v>
      </c>
      <c r="AM63" s="24">
        <v>0</v>
      </c>
      <c r="AN63" s="27" t="s">
        <v>308</v>
      </c>
    </row>
    <row r="64" spans="1:40" x14ac:dyDescent="0.15">
      <c r="A64" s="18" t="s">
        <v>73</v>
      </c>
      <c r="B64" s="18" t="s">
        <v>83</v>
      </c>
      <c r="C64" s="18" t="s">
        <v>12</v>
      </c>
      <c r="D64" s="18" t="s">
        <v>146</v>
      </c>
      <c r="E64" s="18" t="s">
        <v>246</v>
      </c>
      <c r="F64" s="18" t="s">
        <v>344</v>
      </c>
      <c r="G64" s="18" t="s">
        <v>308</v>
      </c>
      <c r="H64" s="18" t="s">
        <v>412</v>
      </c>
      <c r="I64" s="21">
        <v>269987.77878569235</v>
      </c>
      <c r="J64" s="18" t="s">
        <v>2</v>
      </c>
      <c r="K64" s="21">
        <v>0</v>
      </c>
      <c r="L64" s="18" t="s">
        <v>412</v>
      </c>
      <c r="M64" s="21">
        <v>269987.77878569235</v>
      </c>
      <c r="N64" s="18" t="s">
        <v>2</v>
      </c>
      <c r="O64" s="21">
        <v>0</v>
      </c>
      <c r="P64" s="21">
        <v>265747.42741759424</v>
      </c>
      <c r="Q64" s="21">
        <v>756.85468226932744</v>
      </c>
      <c r="R64" s="21">
        <v>3483.4966858288594</v>
      </c>
      <c r="S64" s="22">
        <v>0</v>
      </c>
      <c r="T64" s="18" t="s">
        <v>44</v>
      </c>
      <c r="U64" s="18" t="s">
        <v>308</v>
      </c>
      <c r="V64" s="18" t="s">
        <v>425</v>
      </c>
      <c r="W64" s="22">
        <v>27.293713749344654</v>
      </c>
      <c r="X64" s="22">
        <v>1</v>
      </c>
      <c r="Y64" s="18" t="s">
        <v>308</v>
      </c>
      <c r="Z64" s="18" t="s">
        <v>308</v>
      </c>
      <c r="AA64" s="22" t="s">
        <v>308</v>
      </c>
      <c r="AB64" s="22" t="s">
        <v>308</v>
      </c>
      <c r="AC64" s="18" t="s">
        <v>308</v>
      </c>
      <c r="AD64" s="24">
        <v>5458.7427498689312</v>
      </c>
      <c r="AE64" s="25">
        <v>25.81</v>
      </c>
      <c r="AF64" s="24">
        <v>258406.78310470795</v>
      </c>
      <c r="AG64" s="25">
        <v>26.543199999999999</v>
      </c>
      <c r="AH64" s="26">
        <v>183.41</v>
      </c>
      <c r="AI64" s="24">
        <v>4240.351368098186</v>
      </c>
      <c r="AJ64" s="24">
        <v>3483.4966858288585</v>
      </c>
      <c r="AK64" s="24">
        <v>756.85468226932733</v>
      </c>
      <c r="AL64" s="24">
        <v>269987.77878569235</v>
      </c>
      <c r="AM64" s="24">
        <v>0</v>
      </c>
      <c r="AN64" s="27" t="s">
        <v>308</v>
      </c>
    </row>
    <row r="65" spans="1:40" x14ac:dyDescent="0.15">
      <c r="A65" s="18" t="s">
        <v>73</v>
      </c>
      <c r="B65" s="18" t="s">
        <v>83</v>
      </c>
      <c r="C65" s="18" t="s">
        <v>12</v>
      </c>
      <c r="D65" s="18" t="s">
        <v>147</v>
      </c>
      <c r="E65" s="18" t="s">
        <v>247</v>
      </c>
      <c r="F65" s="18" t="s">
        <v>345</v>
      </c>
      <c r="G65" s="18" t="s">
        <v>308</v>
      </c>
      <c r="H65" s="18" t="s">
        <v>412</v>
      </c>
      <c r="I65" s="21">
        <v>5207596.6404958237</v>
      </c>
      <c r="J65" s="18" t="s">
        <v>2</v>
      </c>
      <c r="K65" s="21">
        <v>0</v>
      </c>
      <c r="L65" s="18" t="s">
        <v>412</v>
      </c>
      <c r="M65" s="21">
        <v>5207596.6404958237</v>
      </c>
      <c r="N65" s="18" t="s">
        <v>2</v>
      </c>
      <c r="O65" s="21">
        <v>0</v>
      </c>
      <c r="P65" s="21">
        <v>5173300.9974212237</v>
      </c>
      <c r="Q65" s="21">
        <v>34295.643074601539</v>
      </c>
      <c r="R65" s="21">
        <v>0</v>
      </c>
      <c r="S65" s="22">
        <v>0</v>
      </c>
      <c r="T65" s="18" t="s">
        <v>44</v>
      </c>
      <c r="U65" s="18" t="s">
        <v>308</v>
      </c>
      <c r="V65" s="18" t="s">
        <v>425</v>
      </c>
      <c r="W65" s="22">
        <v>27.293713749344654</v>
      </c>
      <c r="X65" s="22">
        <v>1</v>
      </c>
      <c r="Y65" s="18" t="s">
        <v>308</v>
      </c>
      <c r="Z65" s="18" t="s">
        <v>308</v>
      </c>
      <c r="AA65" s="22" t="s">
        <v>308</v>
      </c>
      <c r="AB65" s="22" t="s">
        <v>308</v>
      </c>
      <c r="AC65" s="18" t="s">
        <v>308</v>
      </c>
      <c r="AD65" s="24">
        <v>29477.210849292227</v>
      </c>
      <c r="AE65" s="25">
        <v>96.07</v>
      </c>
      <c r="AF65" s="24">
        <v>5193970.5268436009</v>
      </c>
      <c r="AG65" s="25">
        <v>95.688199999999995</v>
      </c>
      <c r="AH65" s="26">
        <v>183.41</v>
      </c>
      <c r="AI65" s="24">
        <v>34295.643074601532</v>
      </c>
      <c r="AJ65" s="24">
        <v>0</v>
      </c>
      <c r="AK65" s="24">
        <v>34295.643074601532</v>
      </c>
      <c r="AL65" s="24">
        <v>5207596.6404958246</v>
      </c>
      <c r="AM65" s="24">
        <v>0</v>
      </c>
      <c r="AN65" s="27" t="s">
        <v>308</v>
      </c>
    </row>
    <row r="66" spans="1:40" x14ac:dyDescent="0.15">
      <c r="A66" s="18" t="s">
        <v>73</v>
      </c>
      <c r="B66" s="18" t="s">
        <v>83</v>
      </c>
      <c r="C66" s="18" t="s">
        <v>12</v>
      </c>
      <c r="D66" s="18" t="s">
        <v>148</v>
      </c>
      <c r="E66" s="18" t="s">
        <v>248</v>
      </c>
      <c r="F66" s="18" t="s">
        <v>346</v>
      </c>
      <c r="G66" s="18" t="s">
        <v>308</v>
      </c>
      <c r="H66" s="18" t="s">
        <v>412</v>
      </c>
      <c r="I66" s="21">
        <v>4462055.748449875</v>
      </c>
      <c r="J66" s="18" t="s">
        <v>2</v>
      </c>
      <c r="K66" s="21">
        <v>0</v>
      </c>
      <c r="L66" s="18" t="s">
        <v>412</v>
      </c>
      <c r="M66" s="21">
        <v>4462055.748449875</v>
      </c>
      <c r="N66" s="18" t="s">
        <v>2</v>
      </c>
      <c r="O66" s="21">
        <v>0</v>
      </c>
      <c r="P66" s="21">
        <v>4449882.206243393</v>
      </c>
      <c r="Q66" s="21">
        <v>12173.542206482705</v>
      </c>
      <c r="R66" s="21">
        <v>0</v>
      </c>
      <c r="S66" s="22">
        <v>0</v>
      </c>
      <c r="T66" s="18" t="s">
        <v>44</v>
      </c>
      <c r="U66" s="18" t="s">
        <v>308</v>
      </c>
      <c r="V66" s="18" t="s">
        <v>425</v>
      </c>
      <c r="W66" s="22">
        <v>27.293713749344654</v>
      </c>
      <c r="X66" s="22">
        <v>1</v>
      </c>
      <c r="Y66" s="18" t="s">
        <v>308</v>
      </c>
      <c r="Z66" s="18" t="s">
        <v>308</v>
      </c>
      <c r="AA66" s="22" t="s">
        <v>308</v>
      </c>
      <c r="AB66" s="22" t="s">
        <v>308</v>
      </c>
      <c r="AC66" s="18" t="s">
        <v>308</v>
      </c>
      <c r="AD66" s="24">
        <v>25656.090924383978</v>
      </c>
      <c r="AE66" s="25">
        <v>95.04</v>
      </c>
      <c r="AF66" s="24">
        <v>4472255.6822151421</v>
      </c>
      <c r="AG66" s="25">
        <v>94.566000000000003</v>
      </c>
      <c r="AH66" s="26">
        <v>183.41</v>
      </c>
      <c r="AI66" s="24">
        <v>12173.542206482703</v>
      </c>
      <c r="AJ66" s="24">
        <v>0</v>
      </c>
      <c r="AK66" s="24">
        <v>12173.542206482703</v>
      </c>
      <c r="AL66" s="24">
        <v>4462055.748449875</v>
      </c>
      <c r="AM66" s="24">
        <v>0</v>
      </c>
      <c r="AN66" s="27" t="s">
        <v>308</v>
      </c>
    </row>
    <row r="67" spans="1:40" x14ac:dyDescent="0.15">
      <c r="A67" s="18" t="s">
        <v>73</v>
      </c>
      <c r="B67" s="18" t="s">
        <v>83</v>
      </c>
      <c r="C67" s="18" t="s">
        <v>12</v>
      </c>
      <c r="D67" s="18" t="s">
        <v>149</v>
      </c>
      <c r="E67" s="18" t="s">
        <v>249</v>
      </c>
      <c r="F67" s="18" t="s">
        <v>347</v>
      </c>
      <c r="G67" s="18" t="s">
        <v>308</v>
      </c>
      <c r="H67" s="18" t="s">
        <v>412</v>
      </c>
      <c r="I67" s="21">
        <v>2993086.5124262837</v>
      </c>
      <c r="J67" s="18" t="s">
        <v>2</v>
      </c>
      <c r="K67" s="21">
        <v>0</v>
      </c>
      <c r="L67" s="18" t="s">
        <v>412</v>
      </c>
      <c r="M67" s="21">
        <v>2993086.5124262837</v>
      </c>
      <c r="N67" s="18" t="s">
        <v>2</v>
      </c>
      <c r="O67" s="21">
        <v>0</v>
      </c>
      <c r="P67" s="21">
        <v>2993086.5124262841</v>
      </c>
      <c r="Q67" s="21">
        <v>0</v>
      </c>
      <c r="R67" s="21">
        <v>0</v>
      </c>
      <c r="S67" s="22">
        <v>0</v>
      </c>
      <c r="T67" s="18" t="s">
        <v>44</v>
      </c>
      <c r="U67" s="18" t="s">
        <v>308</v>
      </c>
      <c r="V67" s="18" t="s">
        <v>425</v>
      </c>
      <c r="W67" s="22">
        <v>27.293713749344654</v>
      </c>
      <c r="X67" s="22">
        <v>1</v>
      </c>
      <c r="Y67" s="18" t="s">
        <v>308</v>
      </c>
      <c r="Z67" s="18" t="s">
        <v>308</v>
      </c>
      <c r="AA67" s="22" t="s">
        <v>308</v>
      </c>
      <c r="AB67" s="22" t="s">
        <v>308</v>
      </c>
      <c r="AC67" s="18" t="s">
        <v>308</v>
      </c>
      <c r="AD67" s="24">
        <v>18832.662487047812</v>
      </c>
      <c r="AE67" s="25">
        <v>87.14</v>
      </c>
      <c r="AF67" s="24">
        <v>3010139.6247768742</v>
      </c>
      <c r="AG67" s="25">
        <v>86.653199999999998</v>
      </c>
      <c r="AH67" s="26">
        <v>183.41</v>
      </c>
      <c r="AI67" s="24">
        <v>0</v>
      </c>
      <c r="AJ67" s="24">
        <v>0</v>
      </c>
      <c r="AK67" s="24">
        <v>0</v>
      </c>
      <c r="AL67" s="24">
        <v>2993086.5124262837</v>
      </c>
      <c r="AM67" s="24">
        <v>0</v>
      </c>
      <c r="AN67" s="27" t="s">
        <v>308</v>
      </c>
    </row>
    <row r="68" spans="1:40" x14ac:dyDescent="0.15">
      <c r="A68" s="18" t="s">
        <v>73</v>
      </c>
      <c r="B68" s="18" t="s">
        <v>83</v>
      </c>
      <c r="C68" s="18" t="s">
        <v>12</v>
      </c>
      <c r="D68" s="18" t="s">
        <v>150</v>
      </c>
      <c r="E68" s="18" t="s">
        <v>250</v>
      </c>
      <c r="F68" s="18" t="s">
        <v>348</v>
      </c>
      <c r="G68" s="18" t="s">
        <v>308</v>
      </c>
      <c r="H68" s="18" t="s">
        <v>412</v>
      </c>
      <c r="I68" s="21">
        <v>2383553.7441761065</v>
      </c>
      <c r="J68" s="18" t="s">
        <v>2</v>
      </c>
      <c r="K68" s="21">
        <v>0</v>
      </c>
      <c r="L68" s="18" t="s">
        <v>412</v>
      </c>
      <c r="M68" s="21">
        <v>2383553.7441761065</v>
      </c>
      <c r="N68" s="18" t="s">
        <v>2</v>
      </c>
      <c r="O68" s="21">
        <v>0</v>
      </c>
      <c r="P68" s="21">
        <v>2351120.3511906234</v>
      </c>
      <c r="Q68" s="21">
        <v>32433.392985483755</v>
      </c>
      <c r="R68" s="21">
        <v>0</v>
      </c>
      <c r="S68" s="22">
        <v>0</v>
      </c>
      <c r="T68" s="18" t="s">
        <v>44</v>
      </c>
      <c r="U68" s="18" t="s">
        <v>308</v>
      </c>
      <c r="V68" s="18" t="s">
        <v>425</v>
      </c>
      <c r="W68" s="22">
        <v>27.293713749344654</v>
      </c>
      <c r="X68" s="22">
        <v>1</v>
      </c>
      <c r="Y68" s="18" t="s">
        <v>308</v>
      </c>
      <c r="Z68" s="18" t="s">
        <v>308</v>
      </c>
      <c r="AA68" s="22" t="s">
        <v>308</v>
      </c>
      <c r="AB68" s="22" t="s">
        <v>308</v>
      </c>
      <c r="AC68" s="18" t="s">
        <v>308</v>
      </c>
      <c r="AD68" s="24">
        <v>13919.794012165774</v>
      </c>
      <c r="AE68" s="25">
        <v>93.17</v>
      </c>
      <c r="AF68" s="24">
        <v>2378892.250804856</v>
      </c>
      <c r="AG68" s="25">
        <v>92.091399999999993</v>
      </c>
      <c r="AH68" s="26">
        <v>183.41</v>
      </c>
      <c r="AI68" s="24">
        <v>32433.392985483748</v>
      </c>
      <c r="AJ68" s="24">
        <v>0</v>
      </c>
      <c r="AK68" s="24">
        <v>32433.392985483748</v>
      </c>
      <c r="AL68" s="24">
        <v>2383553.7441761065</v>
      </c>
      <c r="AM68" s="24">
        <v>0</v>
      </c>
      <c r="AN68" s="27" t="s">
        <v>308</v>
      </c>
    </row>
    <row r="69" spans="1:40" x14ac:dyDescent="0.15">
      <c r="A69" s="18" t="s">
        <v>73</v>
      </c>
      <c r="B69" s="18" t="s">
        <v>83</v>
      </c>
      <c r="C69" s="18" t="s">
        <v>12</v>
      </c>
      <c r="D69" s="18" t="s">
        <v>150</v>
      </c>
      <c r="E69" s="18" t="s">
        <v>250</v>
      </c>
      <c r="F69" s="18" t="s">
        <v>348</v>
      </c>
      <c r="G69" s="18" t="s">
        <v>308</v>
      </c>
      <c r="H69" s="18" t="s">
        <v>412</v>
      </c>
      <c r="I69" s="21">
        <v>7291149.8923731837</v>
      </c>
      <c r="J69" s="18" t="s">
        <v>2</v>
      </c>
      <c r="K69" s="21">
        <v>0</v>
      </c>
      <c r="L69" s="18" t="s">
        <v>412</v>
      </c>
      <c r="M69" s="21">
        <v>7291149.8923731837</v>
      </c>
      <c r="N69" s="18" t="s">
        <v>2</v>
      </c>
      <c r="O69" s="21">
        <v>0</v>
      </c>
      <c r="P69" s="21">
        <v>7191662.6681339992</v>
      </c>
      <c r="Q69" s="21">
        <v>2566.9737781258655</v>
      </c>
      <c r="R69" s="21">
        <v>96920.250461060379</v>
      </c>
      <c r="S69" s="22">
        <v>0</v>
      </c>
      <c r="T69" s="18" t="s">
        <v>44</v>
      </c>
      <c r="U69" s="18" t="s">
        <v>308</v>
      </c>
      <c r="V69" s="18" t="s">
        <v>425</v>
      </c>
      <c r="W69" s="22">
        <v>27.293713749344654</v>
      </c>
      <c r="X69" s="22">
        <v>1</v>
      </c>
      <c r="Y69" s="18" t="s">
        <v>308</v>
      </c>
      <c r="Z69" s="18" t="s">
        <v>308</v>
      </c>
      <c r="AA69" s="22" t="s">
        <v>308</v>
      </c>
      <c r="AB69" s="22" t="s">
        <v>308</v>
      </c>
      <c r="AC69" s="18" t="s">
        <v>308</v>
      </c>
      <c r="AD69" s="24">
        <v>42578.193448977661</v>
      </c>
      <c r="AE69" s="25">
        <v>93.25</v>
      </c>
      <c r="AF69" s="24">
        <v>7282297.176318584</v>
      </c>
      <c r="AG69" s="25">
        <v>92.091399999999993</v>
      </c>
      <c r="AH69" s="26">
        <v>183.41</v>
      </c>
      <c r="AI69" s="24">
        <v>99487.224239186224</v>
      </c>
      <c r="AJ69" s="24">
        <v>96920.250461060365</v>
      </c>
      <c r="AK69" s="24">
        <v>2566.973778125865</v>
      </c>
      <c r="AL69" s="24">
        <v>7291149.8923731837</v>
      </c>
      <c r="AM69" s="24">
        <v>0</v>
      </c>
      <c r="AN69" s="27" t="s">
        <v>308</v>
      </c>
    </row>
    <row r="70" spans="1:40" x14ac:dyDescent="0.15">
      <c r="A70" s="18" t="s">
        <v>73</v>
      </c>
      <c r="B70" s="18" t="s">
        <v>83</v>
      </c>
      <c r="C70" s="18" t="s">
        <v>12</v>
      </c>
      <c r="D70" s="18" t="s">
        <v>151</v>
      </c>
      <c r="E70" s="18" t="s">
        <v>251</v>
      </c>
      <c r="F70" s="18" t="s">
        <v>349</v>
      </c>
      <c r="G70" s="18" t="s">
        <v>308</v>
      </c>
      <c r="H70" s="18" t="s">
        <v>412</v>
      </c>
      <c r="I70" s="21">
        <v>2737800.7654888132</v>
      </c>
      <c r="J70" s="18" t="s">
        <v>2</v>
      </c>
      <c r="K70" s="21">
        <v>0</v>
      </c>
      <c r="L70" s="18" t="s">
        <v>412</v>
      </c>
      <c r="M70" s="21">
        <v>2737800.7654888132</v>
      </c>
      <c r="N70" s="18" t="s">
        <v>2</v>
      </c>
      <c r="O70" s="21">
        <v>0</v>
      </c>
      <c r="P70" s="21">
        <v>2679641.6826088852</v>
      </c>
      <c r="Q70" s="21">
        <v>58159.082879928566</v>
      </c>
      <c r="R70" s="21">
        <v>0</v>
      </c>
      <c r="S70" s="22">
        <v>0</v>
      </c>
      <c r="T70" s="18" t="s">
        <v>44</v>
      </c>
      <c r="U70" s="18" t="s">
        <v>308</v>
      </c>
      <c r="V70" s="18" t="s">
        <v>425</v>
      </c>
      <c r="W70" s="22">
        <v>27.293713749344654</v>
      </c>
      <c r="X70" s="22">
        <v>1</v>
      </c>
      <c r="Y70" s="18" t="s">
        <v>308</v>
      </c>
      <c r="Z70" s="18" t="s">
        <v>308</v>
      </c>
      <c r="AA70" s="22" t="s">
        <v>308</v>
      </c>
      <c r="AB70" s="22" t="s">
        <v>308</v>
      </c>
      <c r="AC70" s="18" t="s">
        <v>308</v>
      </c>
      <c r="AD70" s="24">
        <v>12828.045462191989</v>
      </c>
      <c r="AE70" s="25">
        <v>117.32</v>
      </c>
      <c r="AF70" s="24">
        <v>2760360.930462609</v>
      </c>
      <c r="AG70" s="25">
        <v>113.892</v>
      </c>
      <c r="AH70" s="26">
        <v>183.41</v>
      </c>
      <c r="AI70" s="24">
        <v>58159.082879928552</v>
      </c>
      <c r="AJ70" s="24">
        <v>0</v>
      </c>
      <c r="AK70" s="24">
        <v>58159.082879928552</v>
      </c>
      <c r="AL70" s="24">
        <v>2737800.7654888132</v>
      </c>
      <c r="AM70" s="24">
        <v>0</v>
      </c>
      <c r="AN70" s="27" t="s">
        <v>308</v>
      </c>
    </row>
    <row r="71" spans="1:40" x14ac:dyDescent="0.15">
      <c r="A71" s="18" t="s">
        <v>73</v>
      </c>
      <c r="B71" s="18" t="s">
        <v>83</v>
      </c>
      <c r="C71" s="18" t="s">
        <v>12</v>
      </c>
      <c r="D71" s="18" t="s">
        <v>152</v>
      </c>
      <c r="E71" s="18" t="s">
        <v>252</v>
      </c>
      <c r="F71" s="18" t="s">
        <v>350</v>
      </c>
      <c r="G71" s="18" t="s">
        <v>308</v>
      </c>
      <c r="H71" s="18" t="s">
        <v>412</v>
      </c>
      <c r="I71" s="21">
        <v>3009245.2097773082</v>
      </c>
      <c r="J71" s="18" t="s">
        <v>2</v>
      </c>
      <c r="K71" s="21">
        <v>0</v>
      </c>
      <c r="L71" s="18" t="s">
        <v>412</v>
      </c>
      <c r="M71" s="21">
        <v>3009245.2097773082</v>
      </c>
      <c r="N71" s="18" t="s">
        <v>2</v>
      </c>
      <c r="O71" s="21">
        <v>0</v>
      </c>
      <c r="P71" s="21">
        <v>2986790.6714757229</v>
      </c>
      <c r="Q71" s="21">
        <v>22454.538301585853</v>
      </c>
      <c r="R71" s="21">
        <v>0</v>
      </c>
      <c r="S71" s="22">
        <v>0</v>
      </c>
      <c r="T71" s="18" t="s">
        <v>44</v>
      </c>
      <c r="U71" s="18" t="s">
        <v>308</v>
      </c>
      <c r="V71" s="18" t="s">
        <v>425</v>
      </c>
      <c r="W71" s="22">
        <v>27.293713749344654</v>
      </c>
      <c r="X71" s="22">
        <v>1</v>
      </c>
      <c r="Y71" s="18" t="s">
        <v>308</v>
      </c>
      <c r="Z71" s="18" t="s">
        <v>308</v>
      </c>
      <c r="AA71" s="22" t="s">
        <v>308</v>
      </c>
      <c r="AB71" s="22" t="s">
        <v>308</v>
      </c>
      <c r="AC71" s="18" t="s">
        <v>308</v>
      </c>
      <c r="AD71" s="24">
        <v>17740.913937074027</v>
      </c>
      <c r="AE71" s="25">
        <v>93.17</v>
      </c>
      <c r="AF71" s="24">
        <v>3031694.0163990064</v>
      </c>
      <c r="AG71" s="25">
        <v>91.792199999999994</v>
      </c>
      <c r="AH71" s="26">
        <v>183.41</v>
      </c>
      <c r="AI71" s="24">
        <v>22454.53830158585</v>
      </c>
      <c r="AJ71" s="24">
        <v>0</v>
      </c>
      <c r="AK71" s="24">
        <v>22454.53830158585</v>
      </c>
      <c r="AL71" s="24">
        <v>3009245.2097773082</v>
      </c>
      <c r="AM71" s="24">
        <v>0</v>
      </c>
      <c r="AN71" s="27" t="s">
        <v>308</v>
      </c>
    </row>
    <row r="72" spans="1:40" x14ac:dyDescent="0.15">
      <c r="A72" s="18" t="s">
        <v>73</v>
      </c>
      <c r="B72" s="18" t="s">
        <v>83</v>
      </c>
      <c r="C72" s="18" t="s">
        <v>12</v>
      </c>
      <c r="D72" s="18" t="s">
        <v>153</v>
      </c>
      <c r="E72" s="18" t="s">
        <v>253</v>
      </c>
      <c r="F72" s="18" t="s">
        <v>351</v>
      </c>
      <c r="G72" s="18" t="s">
        <v>308</v>
      </c>
      <c r="H72" s="18" t="s">
        <v>412</v>
      </c>
      <c r="I72" s="21">
        <v>742337.70180032589</v>
      </c>
      <c r="J72" s="18" t="s">
        <v>2</v>
      </c>
      <c r="K72" s="21">
        <v>0</v>
      </c>
      <c r="L72" s="18" t="s">
        <v>412</v>
      </c>
      <c r="M72" s="21">
        <v>742337.70180032589</v>
      </c>
      <c r="N72" s="18" t="s">
        <v>2</v>
      </c>
      <c r="O72" s="21">
        <v>0</v>
      </c>
      <c r="P72" s="21">
        <v>721998.69925145188</v>
      </c>
      <c r="Q72" s="21">
        <v>17771.482896473295</v>
      </c>
      <c r="R72" s="21">
        <v>2567.519652400852</v>
      </c>
      <c r="S72" s="22">
        <v>0</v>
      </c>
      <c r="T72" s="18" t="s">
        <v>44</v>
      </c>
      <c r="U72" s="18" t="s">
        <v>308</v>
      </c>
      <c r="V72" s="18" t="s">
        <v>425</v>
      </c>
      <c r="W72" s="22">
        <v>27.293713749344654</v>
      </c>
      <c r="X72" s="22">
        <v>1</v>
      </c>
      <c r="Y72" s="18" t="s">
        <v>308</v>
      </c>
      <c r="Z72" s="18" t="s">
        <v>308</v>
      </c>
      <c r="AA72" s="22" t="s">
        <v>308</v>
      </c>
      <c r="AB72" s="22" t="s">
        <v>308</v>
      </c>
      <c r="AC72" s="18" t="s">
        <v>308</v>
      </c>
      <c r="AD72" s="24">
        <v>4094.0570624016982</v>
      </c>
      <c r="AE72" s="25">
        <v>98.24</v>
      </c>
      <c r="AF72" s="24">
        <v>737696.40577724983</v>
      </c>
      <c r="AG72" s="25">
        <v>96.152299999999997</v>
      </c>
      <c r="AH72" s="26">
        <v>183.41</v>
      </c>
      <c r="AI72" s="24">
        <v>20339.002548874145</v>
      </c>
      <c r="AJ72" s="24">
        <v>2567.5196524008516</v>
      </c>
      <c r="AK72" s="24">
        <v>17771.482896473291</v>
      </c>
      <c r="AL72" s="24">
        <v>742337.70180032589</v>
      </c>
      <c r="AM72" s="24">
        <v>0</v>
      </c>
      <c r="AN72" s="27" t="s">
        <v>308</v>
      </c>
    </row>
    <row r="73" spans="1:40" x14ac:dyDescent="0.15">
      <c r="A73" s="18" t="s">
        <v>73</v>
      </c>
      <c r="B73" s="18" t="s">
        <v>83</v>
      </c>
      <c r="C73" s="18" t="s">
        <v>12</v>
      </c>
      <c r="D73" s="18" t="s">
        <v>154</v>
      </c>
      <c r="E73" s="18" t="s">
        <v>254</v>
      </c>
      <c r="F73" s="18" t="s">
        <v>352</v>
      </c>
      <c r="G73" s="18" t="s">
        <v>308</v>
      </c>
      <c r="H73" s="18" t="s">
        <v>412</v>
      </c>
      <c r="I73" s="21">
        <v>2823236.0941412868</v>
      </c>
      <c r="J73" s="18" t="s">
        <v>2</v>
      </c>
      <c r="K73" s="21">
        <v>0</v>
      </c>
      <c r="L73" s="18" t="s">
        <v>412</v>
      </c>
      <c r="M73" s="21">
        <v>2823236.0941412868</v>
      </c>
      <c r="N73" s="18" t="s">
        <v>2</v>
      </c>
      <c r="O73" s="21">
        <v>0</v>
      </c>
      <c r="P73" s="21">
        <v>2714136.5697938567</v>
      </c>
      <c r="Q73" s="21">
        <v>109099.52434743046</v>
      </c>
      <c r="R73" s="21">
        <v>0</v>
      </c>
      <c r="S73" s="22">
        <v>0</v>
      </c>
      <c r="T73" s="18" t="s">
        <v>44</v>
      </c>
      <c r="U73" s="18" t="s">
        <v>308</v>
      </c>
      <c r="V73" s="18" t="s">
        <v>425</v>
      </c>
      <c r="W73" s="22">
        <v>27.293713749344654</v>
      </c>
      <c r="X73" s="22">
        <v>1</v>
      </c>
      <c r="Y73" s="18" t="s">
        <v>308</v>
      </c>
      <c r="Z73" s="18" t="s">
        <v>308</v>
      </c>
      <c r="AA73" s="22" t="s">
        <v>308</v>
      </c>
      <c r="AB73" s="22" t="s">
        <v>308</v>
      </c>
      <c r="AC73" s="18" t="s">
        <v>308</v>
      </c>
      <c r="AD73" s="24">
        <v>14192.731149659221</v>
      </c>
      <c r="AE73" s="25">
        <v>107.62</v>
      </c>
      <c r="AF73" s="24">
        <v>2801446.7036437723</v>
      </c>
      <c r="AG73" s="25">
        <v>104.26600000000001</v>
      </c>
      <c r="AH73" s="26">
        <v>183.41</v>
      </c>
      <c r="AI73" s="24">
        <v>109099.52434743043</v>
      </c>
      <c r="AJ73" s="24">
        <v>0</v>
      </c>
      <c r="AK73" s="24">
        <v>109099.52434743043</v>
      </c>
      <c r="AL73" s="24">
        <v>2823236.0941412868</v>
      </c>
      <c r="AM73" s="24">
        <v>0</v>
      </c>
      <c r="AN73" s="27" t="s">
        <v>308</v>
      </c>
    </row>
    <row r="74" spans="1:40" x14ac:dyDescent="0.15">
      <c r="A74" s="18" t="s">
        <v>73</v>
      </c>
      <c r="B74" s="18" t="s">
        <v>83</v>
      </c>
      <c r="C74" s="18" t="s">
        <v>12</v>
      </c>
      <c r="D74" s="18" t="s">
        <v>155</v>
      </c>
      <c r="E74" s="18" t="s">
        <v>255</v>
      </c>
      <c r="F74" s="18" t="s">
        <v>353</v>
      </c>
      <c r="G74" s="18" t="s">
        <v>308</v>
      </c>
      <c r="H74" s="18" t="s">
        <v>412</v>
      </c>
      <c r="I74" s="21">
        <v>1465003.732352949</v>
      </c>
      <c r="J74" s="18" t="s">
        <v>2</v>
      </c>
      <c r="K74" s="21">
        <v>0</v>
      </c>
      <c r="L74" s="18" t="s">
        <v>412</v>
      </c>
      <c r="M74" s="21">
        <v>1465003.732352949</v>
      </c>
      <c r="N74" s="18" t="s">
        <v>2</v>
      </c>
      <c r="O74" s="21">
        <v>0</v>
      </c>
      <c r="P74" s="21">
        <v>1444053.8964903648</v>
      </c>
      <c r="Q74" s="21">
        <v>20949.835862584481</v>
      </c>
      <c r="R74" s="21">
        <v>0</v>
      </c>
      <c r="S74" s="22">
        <v>0</v>
      </c>
      <c r="T74" s="18" t="s">
        <v>44</v>
      </c>
      <c r="U74" s="18" t="s">
        <v>308</v>
      </c>
      <c r="V74" s="18" t="s">
        <v>425</v>
      </c>
      <c r="W74" s="22">
        <v>27.293713749344654</v>
      </c>
      <c r="X74" s="22">
        <v>1</v>
      </c>
      <c r="Y74" s="18" t="s">
        <v>308</v>
      </c>
      <c r="Z74" s="18" t="s">
        <v>308</v>
      </c>
      <c r="AA74" s="22" t="s">
        <v>308</v>
      </c>
      <c r="AB74" s="22" t="s">
        <v>308</v>
      </c>
      <c r="AC74" s="18" t="s">
        <v>308</v>
      </c>
      <c r="AD74" s="24">
        <v>18013.851074567472</v>
      </c>
      <c r="AE74" s="25">
        <v>45.17</v>
      </c>
      <c r="AF74" s="24">
        <v>1492380.6919292293</v>
      </c>
      <c r="AG74" s="25">
        <v>43.707299999999996</v>
      </c>
      <c r="AH74" s="26">
        <v>183.41</v>
      </c>
      <c r="AI74" s="24">
        <v>20949.835862584478</v>
      </c>
      <c r="AJ74" s="24">
        <v>0</v>
      </c>
      <c r="AK74" s="24">
        <v>20949.835862584478</v>
      </c>
      <c r="AL74" s="24">
        <v>1465003.732352949</v>
      </c>
      <c r="AM74" s="24">
        <v>0</v>
      </c>
      <c r="AN74" s="27" t="s">
        <v>308</v>
      </c>
    </row>
    <row r="75" spans="1:40" x14ac:dyDescent="0.15">
      <c r="A75" s="18" t="s">
        <v>73</v>
      </c>
      <c r="B75" s="18" t="s">
        <v>83</v>
      </c>
      <c r="C75" s="18" t="s">
        <v>12</v>
      </c>
      <c r="D75" s="18" t="s">
        <v>155</v>
      </c>
      <c r="E75" s="18" t="s">
        <v>255</v>
      </c>
      <c r="F75" s="18" t="s">
        <v>353</v>
      </c>
      <c r="G75" s="18" t="s">
        <v>308</v>
      </c>
      <c r="H75" s="18" t="s">
        <v>412</v>
      </c>
      <c r="I75" s="21">
        <v>1487295.6001205889</v>
      </c>
      <c r="J75" s="18" t="s">
        <v>2</v>
      </c>
      <c r="K75" s="21">
        <v>0</v>
      </c>
      <c r="L75" s="18" t="s">
        <v>412</v>
      </c>
      <c r="M75" s="21">
        <v>1487295.6001205889</v>
      </c>
      <c r="N75" s="18" t="s">
        <v>2</v>
      </c>
      <c r="O75" s="21">
        <v>0</v>
      </c>
      <c r="P75" s="21">
        <v>1465933.9021175269</v>
      </c>
      <c r="Q75" s="21">
        <v>548.60364636182771</v>
      </c>
      <c r="R75" s="21">
        <v>20813.094356700265</v>
      </c>
      <c r="S75" s="22">
        <v>0</v>
      </c>
      <c r="T75" s="18" t="s">
        <v>44</v>
      </c>
      <c r="U75" s="18" t="s">
        <v>308</v>
      </c>
      <c r="V75" s="18" t="s">
        <v>425</v>
      </c>
      <c r="W75" s="22">
        <v>27.293713749344654</v>
      </c>
      <c r="X75" s="22">
        <v>1</v>
      </c>
      <c r="Y75" s="18" t="s">
        <v>308</v>
      </c>
      <c r="Z75" s="18" t="s">
        <v>308</v>
      </c>
      <c r="AA75" s="22" t="s">
        <v>308</v>
      </c>
      <c r="AB75" s="22" t="s">
        <v>308</v>
      </c>
      <c r="AC75" s="18" t="s">
        <v>308</v>
      </c>
      <c r="AD75" s="24">
        <v>18286.788212060921</v>
      </c>
      <c r="AE75" s="25">
        <v>44.67</v>
      </c>
      <c r="AF75" s="24">
        <v>1498424.0660276092</v>
      </c>
      <c r="AG75" s="25">
        <v>43.707299999999996</v>
      </c>
      <c r="AH75" s="26">
        <v>183.41</v>
      </c>
      <c r="AI75" s="24">
        <v>21361.698003062087</v>
      </c>
      <c r="AJ75" s="24">
        <v>20813.094356700261</v>
      </c>
      <c r="AK75" s="24">
        <v>548.6036463618276</v>
      </c>
      <c r="AL75" s="24">
        <v>1487295.6001205887</v>
      </c>
      <c r="AM75" s="24">
        <v>0</v>
      </c>
      <c r="AN75" s="27" t="s">
        <v>308</v>
      </c>
    </row>
    <row r="76" spans="1:40" x14ac:dyDescent="0.15">
      <c r="A76" s="18" t="s">
        <v>73</v>
      </c>
      <c r="B76" s="18" t="s">
        <v>83</v>
      </c>
      <c r="C76" s="18" t="s">
        <v>12</v>
      </c>
      <c r="D76" s="18" t="s">
        <v>156</v>
      </c>
      <c r="E76" s="18" t="s">
        <v>256</v>
      </c>
      <c r="F76" s="18" t="s">
        <v>354</v>
      </c>
      <c r="G76" s="18" t="s">
        <v>308</v>
      </c>
      <c r="H76" s="18" t="s">
        <v>412</v>
      </c>
      <c r="I76" s="21">
        <v>78287.105021520256</v>
      </c>
      <c r="J76" s="18" t="s">
        <v>2</v>
      </c>
      <c r="K76" s="21">
        <v>0</v>
      </c>
      <c r="L76" s="18" t="s">
        <v>412</v>
      </c>
      <c r="M76" s="21">
        <v>78287.105021520256</v>
      </c>
      <c r="N76" s="18" t="s">
        <v>2</v>
      </c>
      <c r="O76" s="21">
        <v>0</v>
      </c>
      <c r="P76" s="21">
        <v>76089.688127560541</v>
      </c>
      <c r="Q76" s="21">
        <v>1261.5154494947103</v>
      </c>
      <c r="R76" s="21">
        <v>935.90144446502848</v>
      </c>
      <c r="S76" s="22">
        <v>0</v>
      </c>
      <c r="T76" s="18" t="s">
        <v>44</v>
      </c>
      <c r="U76" s="18" t="s">
        <v>308</v>
      </c>
      <c r="V76" s="18" t="s">
        <v>425</v>
      </c>
      <c r="W76" s="22">
        <v>27.293713749344654</v>
      </c>
      <c r="X76" s="22">
        <v>1</v>
      </c>
      <c r="Y76" s="18" t="s">
        <v>308</v>
      </c>
      <c r="Z76" s="18" t="s">
        <v>308</v>
      </c>
      <c r="AA76" s="22" t="s">
        <v>308</v>
      </c>
      <c r="AB76" s="22" t="s">
        <v>308</v>
      </c>
      <c r="AC76" s="18" t="s">
        <v>308</v>
      </c>
      <c r="AD76" s="24">
        <v>818.81141248033964</v>
      </c>
      <c r="AE76" s="25">
        <v>51</v>
      </c>
      <c r="AF76" s="24">
        <v>76593.803020510924</v>
      </c>
      <c r="AG76" s="25">
        <v>50.666600000000003</v>
      </c>
      <c r="AH76" s="26">
        <v>183.41</v>
      </c>
      <c r="AI76" s="24">
        <v>2197.4168939597384</v>
      </c>
      <c r="AJ76" s="24">
        <v>935.90144446502825</v>
      </c>
      <c r="AK76" s="24">
        <v>1261.5154494947101</v>
      </c>
      <c r="AL76" s="24">
        <v>78287.10502152027</v>
      </c>
      <c r="AM76" s="24">
        <v>0</v>
      </c>
      <c r="AN76" s="27" t="s">
        <v>308</v>
      </c>
    </row>
    <row r="77" spans="1:40" x14ac:dyDescent="0.15">
      <c r="A77" s="18" t="s">
        <v>73</v>
      </c>
      <c r="B77" s="18" t="s">
        <v>83</v>
      </c>
      <c r="C77" s="18" t="s">
        <v>12</v>
      </c>
      <c r="D77" s="18" t="s">
        <v>156</v>
      </c>
      <c r="E77" s="18" t="s">
        <v>256</v>
      </c>
      <c r="F77" s="18" t="s">
        <v>354</v>
      </c>
      <c r="G77" s="18" t="s">
        <v>308</v>
      </c>
      <c r="H77" s="18" t="s">
        <v>412</v>
      </c>
      <c r="I77" s="21">
        <v>626576.87367523042</v>
      </c>
      <c r="J77" s="18" t="s">
        <v>2</v>
      </c>
      <c r="K77" s="21">
        <v>0</v>
      </c>
      <c r="L77" s="18" t="s">
        <v>412</v>
      </c>
      <c r="M77" s="21">
        <v>626576.87367523042</v>
      </c>
      <c r="N77" s="18" t="s">
        <v>2</v>
      </c>
      <c r="O77" s="21">
        <v>0</v>
      </c>
      <c r="P77" s="21">
        <v>608721.32614040922</v>
      </c>
      <c r="Q77" s="21">
        <v>1554.3769980251786</v>
      </c>
      <c r="R77" s="21">
        <v>16301.170536796099</v>
      </c>
      <c r="S77" s="22">
        <v>0</v>
      </c>
      <c r="T77" s="18" t="s">
        <v>44</v>
      </c>
      <c r="U77" s="18" t="s">
        <v>308</v>
      </c>
      <c r="V77" s="18" t="s">
        <v>425</v>
      </c>
      <c r="W77" s="22">
        <v>27.293713749344654</v>
      </c>
      <c r="X77" s="22">
        <v>1</v>
      </c>
      <c r="Y77" s="18" t="s">
        <v>308</v>
      </c>
      <c r="Z77" s="18" t="s">
        <v>308</v>
      </c>
      <c r="AA77" s="22" t="s">
        <v>308</v>
      </c>
      <c r="AB77" s="22" t="s">
        <v>308</v>
      </c>
      <c r="AC77" s="18" t="s">
        <v>308</v>
      </c>
      <c r="AD77" s="24">
        <v>6550.4912998427171</v>
      </c>
      <c r="AE77" s="25">
        <v>53.21</v>
      </c>
      <c r="AF77" s="24">
        <v>639350.60464706121</v>
      </c>
      <c r="AG77" s="25">
        <v>50.666600000000003</v>
      </c>
      <c r="AH77" s="26">
        <v>183.41</v>
      </c>
      <c r="AI77" s="24">
        <v>17855.547534821275</v>
      </c>
      <c r="AJ77" s="24">
        <v>16301.170536796095</v>
      </c>
      <c r="AK77" s="24">
        <v>1554.3769980251782</v>
      </c>
      <c r="AL77" s="24">
        <v>626576.87367523042</v>
      </c>
      <c r="AM77" s="24">
        <v>0</v>
      </c>
      <c r="AN77" s="27" t="s">
        <v>308</v>
      </c>
    </row>
    <row r="78" spans="1:40" x14ac:dyDescent="0.15">
      <c r="A78" s="18" t="s">
        <v>73</v>
      </c>
      <c r="B78" s="18" t="s">
        <v>83</v>
      </c>
      <c r="C78" s="18" t="s">
        <v>12</v>
      </c>
      <c r="D78" s="18" t="s">
        <v>156</v>
      </c>
      <c r="E78" s="18" t="s">
        <v>256</v>
      </c>
      <c r="F78" s="18" t="s">
        <v>354</v>
      </c>
      <c r="G78" s="18" t="s">
        <v>308</v>
      </c>
      <c r="H78" s="18" t="s">
        <v>412</v>
      </c>
      <c r="I78" s="21">
        <v>78319.311603744485</v>
      </c>
      <c r="J78" s="18" t="s">
        <v>2</v>
      </c>
      <c r="K78" s="21">
        <v>0</v>
      </c>
      <c r="L78" s="18" t="s">
        <v>412</v>
      </c>
      <c r="M78" s="21">
        <v>78319.311603744485</v>
      </c>
      <c r="N78" s="18" t="s">
        <v>2</v>
      </c>
      <c r="O78" s="21">
        <v>0</v>
      </c>
      <c r="P78" s="21">
        <v>76089.688127560541</v>
      </c>
      <c r="Q78" s="21">
        <v>98.257369497640795</v>
      </c>
      <c r="R78" s="21">
        <v>2131.3661066863247</v>
      </c>
      <c r="S78" s="22">
        <v>0</v>
      </c>
      <c r="T78" s="18" t="s">
        <v>44</v>
      </c>
      <c r="U78" s="18" t="s">
        <v>308</v>
      </c>
      <c r="V78" s="18" t="s">
        <v>425</v>
      </c>
      <c r="W78" s="22">
        <v>27.293713749344654</v>
      </c>
      <c r="X78" s="22">
        <v>1</v>
      </c>
      <c r="Y78" s="18" t="s">
        <v>308</v>
      </c>
      <c r="Z78" s="18" t="s">
        <v>308</v>
      </c>
      <c r="AA78" s="22" t="s">
        <v>308</v>
      </c>
      <c r="AB78" s="22" t="s">
        <v>308</v>
      </c>
      <c r="AC78" s="18" t="s">
        <v>308</v>
      </c>
      <c r="AD78" s="24">
        <v>818.81141248033964</v>
      </c>
      <c r="AE78" s="25">
        <v>50.21</v>
      </c>
      <c r="AF78" s="24">
        <v>75413.349900851768</v>
      </c>
      <c r="AG78" s="25">
        <v>50.666600000000003</v>
      </c>
      <c r="AH78" s="26">
        <v>183.41</v>
      </c>
      <c r="AI78" s="24">
        <v>2229.6234761839651</v>
      </c>
      <c r="AJ78" s="24">
        <v>2131.3661066863242</v>
      </c>
      <c r="AK78" s="24">
        <v>98.257369497640767</v>
      </c>
      <c r="AL78" s="24">
        <v>78319.311603744485</v>
      </c>
      <c r="AM78" s="24">
        <v>0</v>
      </c>
      <c r="AN78" s="27" t="s">
        <v>308</v>
      </c>
    </row>
    <row r="79" spans="1:40" x14ac:dyDescent="0.15">
      <c r="A79" s="18" t="s">
        <v>73</v>
      </c>
      <c r="B79" s="18" t="s">
        <v>84</v>
      </c>
      <c r="C79" s="18" t="s">
        <v>101</v>
      </c>
      <c r="D79" s="18" t="s">
        <v>157</v>
      </c>
      <c r="E79" s="18" t="s">
        <v>257</v>
      </c>
      <c r="F79" s="18" t="s">
        <v>355</v>
      </c>
      <c r="G79" s="18" t="s">
        <v>308</v>
      </c>
      <c r="H79" s="18" t="s">
        <v>412</v>
      </c>
      <c r="I79" s="21">
        <v>308055.9589747283</v>
      </c>
      <c r="J79" s="18" t="s">
        <v>2</v>
      </c>
      <c r="K79" s="21">
        <v>0</v>
      </c>
      <c r="L79" s="18" t="s">
        <v>412</v>
      </c>
      <c r="M79" s="21">
        <v>308055.9589747283</v>
      </c>
      <c r="N79" s="18" t="s">
        <v>2</v>
      </c>
      <c r="O79" s="21">
        <v>0</v>
      </c>
      <c r="P79" s="21">
        <v>302941.93582951365</v>
      </c>
      <c r="Q79" s="21">
        <v>1108.6706524983802</v>
      </c>
      <c r="R79" s="21">
        <v>4005.3524927163289</v>
      </c>
      <c r="S79" s="22">
        <v>0</v>
      </c>
      <c r="T79" s="18" t="s">
        <v>44</v>
      </c>
      <c r="U79" s="18" t="s">
        <v>308</v>
      </c>
      <c r="V79" s="18" t="s">
        <v>425</v>
      </c>
      <c r="W79" s="22">
        <v>27.293713749344654</v>
      </c>
      <c r="X79" s="22">
        <v>1</v>
      </c>
      <c r="Y79" s="18" t="s">
        <v>308</v>
      </c>
      <c r="Z79" s="18" t="s">
        <v>308</v>
      </c>
      <c r="AA79" s="22" t="s">
        <v>308</v>
      </c>
      <c r="AB79" s="22" t="s">
        <v>308</v>
      </c>
      <c r="AC79" s="18" t="s">
        <v>308</v>
      </c>
      <c r="AD79" s="24">
        <v>4912.8684748820378</v>
      </c>
      <c r="AE79" s="25">
        <v>32.01</v>
      </c>
      <c r="AF79" s="24">
        <v>331919.39878005534</v>
      </c>
      <c r="AG79" s="25">
        <v>29.22</v>
      </c>
      <c r="AH79" s="26">
        <v>211.03</v>
      </c>
      <c r="AI79" s="24">
        <v>5114.0231452147082</v>
      </c>
      <c r="AJ79" s="24">
        <v>4005.352492716328</v>
      </c>
      <c r="AK79" s="24">
        <v>1108.6706524983799</v>
      </c>
      <c r="AL79" s="24">
        <v>308055.9589747283</v>
      </c>
      <c r="AM79" s="24">
        <v>0</v>
      </c>
      <c r="AN79" s="27" t="s">
        <v>308</v>
      </c>
    </row>
    <row r="80" spans="1:40" x14ac:dyDescent="0.15">
      <c r="A80" s="18" t="s">
        <v>73</v>
      </c>
      <c r="B80" s="18" t="s">
        <v>84</v>
      </c>
      <c r="C80" s="18" t="s">
        <v>101</v>
      </c>
      <c r="D80" s="18" t="s">
        <v>157</v>
      </c>
      <c r="E80" s="18" t="s">
        <v>257</v>
      </c>
      <c r="F80" s="18" t="s">
        <v>355</v>
      </c>
      <c r="G80" s="18" t="s">
        <v>308</v>
      </c>
      <c r="H80" s="18" t="s">
        <v>412</v>
      </c>
      <c r="I80" s="21">
        <v>34227.954664503159</v>
      </c>
      <c r="J80" s="18" t="s">
        <v>2</v>
      </c>
      <c r="K80" s="21">
        <v>0</v>
      </c>
      <c r="L80" s="18" t="s">
        <v>412</v>
      </c>
      <c r="M80" s="21">
        <v>34227.954664503159</v>
      </c>
      <c r="N80" s="18" t="s">
        <v>2</v>
      </c>
      <c r="O80" s="21">
        <v>0</v>
      </c>
      <c r="P80" s="21">
        <v>33660.245418516795</v>
      </c>
      <c r="Q80" s="21">
        <v>48.309873336340054</v>
      </c>
      <c r="R80" s="21">
        <v>519.39937265002891</v>
      </c>
      <c r="S80" s="22">
        <v>0</v>
      </c>
      <c r="T80" s="18" t="s">
        <v>44</v>
      </c>
      <c r="U80" s="18" t="s">
        <v>308</v>
      </c>
      <c r="V80" s="18" t="s">
        <v>425</v>
      </c>
      <c r="W80" s="22">
        <v>27.293713749344654</v>
      </c>
      <c r="X80" s="22">
        <v>1</v>
      </c>
      <c r="Y80" s="18" t="s">
        <v>308</v>
      </c>
      <c r="Z80" s="18" t="s">
        <v>308</v>
      </c>
      <c r="AA80" s="22" t="s">
        <v>308</v>
      </c>
      <c r="AB80" s="22" t="s">
        <v>308</v>
      </c>
      <c r="AC80" s="18" t="s">
        <v>308</v>
      </c>
      <c r="AD80" s="24">
        <v>545.87427498689317</v>
      </c>
      <c r="AE80" s="25">
        <v>29.66</v>
      </c>
      <c r="AF80" s="24">
        <v>34170.637865629535</v>
      </c>
      <c r="AG80" s="25">
        <v>29.22</v>
      </c>
      <c r="AH80" s="26">
        <v>211.03</v>
      </c>
      <c r="AI80" s="24">
        <v>567.70924598636884</v>
      </c>
      <c r="AJ80" s="24">
        <v>519.39937265002879</v>
      </c>
      <c r="AK80" s="24">
        <v>48.30987333634004</v>
      </c>
      <c r="AL80" s="24">
        <v>34227.954664503159</v>
      </c>
      <c r="AM80" s="24">
        <v>0</v>
      </c>
      <c r="AN80" s="27" t="s">
        <v>308</v>
      </c>
    </row>
    <row r="81" spans="1:40" x14ac:dyDescent="0.15">
      <c r="A81" s="18" t="s">
        <v>73</v>
      </c>
      <c r="B81" s="18" t="s">
        <v>84</v>
      </c>
      <c r="C81" s="18" t="s">
        <v>101</v>
      </c>
      <c r="D81" s="18" t="s">
        <v>158</v>
      </c>
      <c r="E81" s="18" t="s">
        <v>258</v>
      </c>
      <c r="F81" s="18" t="s">
        <v>356</v>
      </c>
      <c r="G81" s="18" t="s">
        <v>308</v>
      </c>
      <c r="H81" s="18" t="s">
        <v>412</v>
      </c>
      <c r="I81" s="21">
        <v>6260054.5248417407</v>
      </c>
      <c r="J81" s="18" t="s">
        <v>2</v>
      </c>
      <c r="K81" s="21">
        <v>0</v>
      </c>
      <c r="L81" s="18" t="s">
        <v>412</v>
      </c>
      <c r="M81" s="21">
        <v>6260054.5248417407</v>
      </c>
      <c r="N81" s="18" t="s">
        <v>2</v>
      </c>
      <c r="O81" s="21">
        <v>0</v>
      </c>
      <c r="P81" s="21">
        <v>6173446.931183734</v>
      </c>
      <c r="Q81" s="21">
        <v>86607.593658008002</v>
      </c>
      <c r="R81" s="21">
        <v>0</v>
      </c>
      <c r="S81" s="22">
        <v>0</v>
      </c>
      <c r="T81" s="18" t="s">
        <v>44</v>
      </c>
      <c r="U81" s="18" t="s">
        <v>308</v>
      </c>
      <c r="V81" s="18" t="s">
        <v>425</v>
      </c>
      <c r="W81" s="22">
        <v>27.293713749344654</v>
      </c>
      <c r="X81" s="22">
        <v>1</v>
      </c>
      <c r="Y81" s="18" t="s">
        <v>308</v>
      </c>
      <c r="Z81" s="18" t="s">
        <v>308</v>
      </c>
      <c r="AA81" s="22" t="s">
        <v>308</v>
      </c>
      <c r="AB81" s="22" t="s">
        <v>308</v>
      </c>
      <c r="AC81" s="18" t="s">
        <v>308</v>
      </c>
      <c r="AD81" s="24">
        <v>29204.273711798782</v>
      </c>
      <c r="AE81" s="25">
        <v>101.59</v>
      </c>
      <c r="AF81" s="24">
        <v>6261074.2179874163</v>
      </c>
      <c r="AG81" s="25">
        <v>100.16987</v>
      </c>
      <c r="AH81" s="26">
        <v>211.03</v>
      </c>
      <c r="AI81" s="24">
        <v>86607.593658007987</v>
      </c>
      <c r="AJ81" s="24">
        <v>0</v>
      </c>
      <c r="AK81" s="24">
        <v>86607.593658007987</v>
      </c>
      <c r="AL81" s="24">
        <v>6260054.5248417407</v>
      </c>
      <c r="AM81" s="24">
        <v>0</v>
      </c>
      <c r="AN81" s="27" t="s">
        <v>308</v>
      </c>
    </row>
    <row r="82" spans="1:40" x14ac:dyDescent="0.15">
      <c r="A82" s="18" t="s">
        <v>73</v>
      </c>
      <c r="B82" s="18" t="s">
        <v>84</v>
      </c>
      <c r="C82" s="18" t="s">
        <v>101</v>
      </c>
      <c r="D82" s="18" t="s">
        <v>159</v>
      </c>
      <c r="E82" s="18" t="s">
        <v>259</v>
      </c>
      <c r="F82" s="18" t="s">
        <v>357</v>
      </c>
      <c r="G82" s="18" t="s">
        <v>308</v>
      </c>
      <c r="H82" s="18" t="s">
        <v>412</v>
      </c>
      <c r="I82" s="21">
        <v>1203780.5109264462</v>
      </c>
      <c r="J82" s="18" t="s">
        <v>2</v>
      </c>
      <c r="K82" s="21">
        <v>0</v>
      </c>
      <c r="L82" s="18" t="s">
        <v>412</v>
      </c>
      <c r="M82" s="21">
        <v>1203780.5109264462</v>
      </c>
      <c r="N82" s="18" t="s">
        <v>2</v>
      </c>
      <c r="O82" s="21">
        <v>0</v>
      </c>
      <c r="P82" s="21">
        <v>1203202.7030063728</v>
      </c>
      <c r="Q82" s="21">
        <v>577.80792007362652</v>
      </c>
      <c r="R82" s="21">
        <v>0</v>
      </c>
      <c r="S82" s="22">
        <v>0</v>
      </c>
      <c r="T82" s="18" t="s">
        <v>44</v>
      </c>
      <c r="U82" s="18" t="s">
        <v>308</v>
      </c>
      <c r="V82" s="18" t="s">
        <v>425</v>
      </c>
      <c r="W82" s="22">
        <v>27.293713749344654</v>
      </c>
      <c r="X82" s="22">
        <v>1</v>
      </c>
      <c r="Y82" s="18" t="s">
        <v>308</v>
      </c>
      <c r="Z82" s="18" t="s">
        <v>308</v>
      </c>
      <c r="AA82" s="22" t="s">
        <v>308</v>
      </c>
      <c r="AB82" s="22" t="s">
        <v>308</v>
      </c>
      <c r="AC82" s="18" t="s">
        <v>308</v>
      </c>
      <c r="AD82" s="24">
        <v>7096.3655748296105</v>
      </c>
      <c r="AE82" s="25">
        <v>79.959999999999994</v>
      </c>
      <c r="AF82" s="24">
        <v>1197572.0098598828</v>
      </c>
      <c r="AG82" s="25">
        <v>80.344983999999997</v>
      </c>
      <c r="AH82" s="26">
        <v>211.03</v>
      </c>
      <c r="AI82" s="24">
        <v>577.80792007362641</v>
      </c>
      <c r="AJ82" s="24">
        <v>0</v>
      </c>
      <c r="AK82" s="24">
        <v>577.80792007362641</v>
      </c>
      <c r="AL82" s="24">
        <v>1203780.5109264462</v>
      </c>
      <c r="AM82" s="24">
        <v>0</v>
      </c>
      <c r="AN82" s="27" t="s">
        <v>308</v>
      </c>
    </row>
    <row r="83" spans="1:40" x14ac:dyDescent="0.15">
      <c r="A83" s="18" t="s">
        <v>73</v>
      </c>
      <c r="B83" s="18" t="s">
        <v>84</v>
      </c>
      <c r="C83" s="18" t="s">
        <v>101</v>
      </c>
      <c r="D83" s="18" t="s">
        <v>160</v>
      </c>
      <c r="E83" s="18" t="s">
        <v>260</v>
      </c>
      <c r="F83" s="18" t="s">
        <v>358</v>
      </c>
      <c r="G83" s="18" t="s">
        <v>308</v>
      </c>
      <c r="H83" s="18" t="s">
        <v>412</v>
      </c>
      <c r="I83" s="21">
        <v>2657902.2396075316</v>
      </c>
      <c r="J83" s="18" t="s">
        <v>2</v>
      </c>
      <c r="K83" s="21">
        <v>0</v>
      </c>
      <c r="L83" s="18" t="s">
        <v>412</v>
      </c>
      <c r="M83" s="21">
        <v>2657902.2396075316</v>
      </c>
      <c r="N83" s="18" t="s">
        <v>2</v>
      </c>
      <c r="O83" s="21">
        <v>0</v>
      </c>
      <c r="P83" s="21">
        <v>2642779.8845675704</v>
      </c>
      <c r="Q83" s="21">
        <v>15122.355039961903</v>
      </c>
      <c r="R83" s="21">
        <v>0</v>
      </c>
      <c r="S83" s="22">
        <v>0</v>
      </c>
      <c r="T83" s="18" t="s">
        <v>44</v>
      </c>
      <c r="U83" s="18" t="s">
        <v>308</v>
      </c>
      <c r="V83" s="18" t="s">
        <v>425</v>
      </c>
      <c r="W83" s="22">
        <v>27.293713749344654</v>
      </c>
      <c r="X83" s="22">
        <v>1</v>
      </c>
      <c r="Y83" s="18" t="s">
        <v>308</v>
      </c>
      <c r="Z83" s="18" t="s">
        <v>308</v>
      </c>
      <c r="AA83" s="22" t="s">
        <v>308</v>
      </c>
      <c r="AB83" s="22" t="s">
        <v>308</v>
      </c>
      <c r="AC83" s="18" t="s">
        <v>308</v>
      </c>
      <c r="AD83" s="24">
        <v>13646.856874672329</v>
      </c>
      <c r="AE83" s="25">
        <v>92.61</v>
      </c>
      <c r="AF83" s="24">
        <v>2667351.8691818295</v>
      </c>
      <c r="AG83" s="25">
        <v>91.766499999999994</v>
      </c>
      <c r="AH83" s="26">
        <v>211.03</v>
      </c>
      <c r="AI83" s="24">
        <v>15122.3550399619</v>
      </c>
      <c r="AJ83" s="24">
        <v>0</v>
      </c>
      <c r="AK83" s="24">
        <v>15122.3550399619</v>
      </c>
      <c r="AL83" s="24">
        <v>2657902.239607532</v>
      </c>
      <c r="AM83" s="24">
        <v>0</v>
      </c>
      <c r="AN83" s="27" t="s">
        <v>308</v>
      </c>
    </row>
    <row r="84" spans="1:40" x14ac:dyDescent="0.15">
      <c r="A84" s="18" t="s">
        <v>73</v>
      </c>
      <c r="B84" s="18" t="s">
        <v>84</v>
      </c>
      <c r="C84" s="18" t="s">
        <v>101</v>
      </c>
      <c r="D84" s="18" t="s">
        <v>160</v>
      </c>
      <c r="E84" s="18" t="s">
        <v>260</v>
      </c>
      <c r="F84" s="18" t="s">
        <v>358</v>
      </c>
      <c r="G84" s="18" t="s">
        <v>308</v>
      </c>
      <c r="H84" s="18" t="s">
        <v>412</v>
      </c>
      <c r="I84" s="21">
        <v>5209712.1762485355</v>
      </c>
      <c r="J84" s="18" t="s">
        <v>2</v>
      </c>
      <c r="K84" s="21">
        <v>0</v>
      </c>
      <c r="L84" s="18" t="s">
        <v>412</v>
      </c>
      <c r="M84" s="21">
        <v>5209712.1762485355</v>
      </c>
      <c r="N84" s="18" t="s">
        <v>2</v>
      </c>
      <c r="O84" s="21">
        <v>0</v>
      </c>
      <c r="P84" s="21">
        <v>5179848.7593496908</v>
      </c>
      <c r="Q84" s="21">
        <v>4018.1805381785211</v>
      </c>
      <c r="R84" s="21">
        <v>25845.236360666942</v>
      </c>
      <c r="S84" s="22">
        <v>0</v>
      </c>
      <c r="T84" s="18" t="s">
        <v>44</v>
      </c>
      <c r="U84" s="18" t="s">
        <v>308</v>
      </c>
      <c r="V84" s="18" t="s">
        <v>425</v>
      </c>
      <c r="W84" s="22">
        <v>27.293713749344654</v>
      </c>
      <c r="X84" s="22">
        <v>1</v>
      </c>
      <c r="Y84" s="18" t="s">
        <v>308</v>
      </c>
      <c r="Z84" s="18" t="s">
        <v>308</v>
      </c>
      <c r="AA84" s="22" t="s">
        <v>308</v>
      </c>
      <c r="AB84" s="22" t="s">
        <v>308</v>
      </c>
      <c r="AC84" s="18" t="s">
        <v>308</v>
      </c>
      <c r="AD84" s="24">
        <v>26747.839474357763</v>
      </c>
      <c r="AE84" s="25">
        <v>93.32</v>
      </c>
      <c r="AF84" s="24">
        <v>5267932.6699844003</v>
      </c>
      <c r="AG84" s="25">
        <v>91.766499999999994</v>
      </c>
      <c r="AH84" s="26">
        <v>211.03</v>
      </c>
      <c r="AI84" s="24">
        <v>29863.416898845455</v>
      </c>
      <c r="AJ84" s="24">
        <v>25845.236360666935</v>
      </c>
      <c r="AK84" s="24">
        <v>4018.1805381785202</v>
      </c>
      <c r="AL84" s="24">
        <v>5209712.1762485355</v>
      </c>
      <c r="AM84" s="24">
        <v>0</v>
      </c>
      <c r="AN84" s="27" t="s">
        <v>308</v>
      </c>
    </row>
    <row r="85" spans="1:40" x14ac:dyDescent="0.15">
      <c r="A85" s="18" t="s">
        <v>73</v>
      </c>
      <c r="B85" s="18" t="s">
        <v>84</v>
      </c>
      <c r="C85" s="18" t="s">
        <v>101</v>
      </c>
      <c r="D85" s="18" t="s">
        <v>161</v>
      </c>
      <c r="E85" s="18" t="s">
        <v>261</v>
      </c>
      <c r="F85" s="18" t="s">
        <v>359</v>
      </c>
      <c r="G85" s="18" t="s">
        <v>308</v>
      </c>
      <c r="H85" s="18" t="s">
        <v>412</v>
      </c>
      <c r="I85" s="21">
        <v>1840433.4049065222</v>
      </c>
      <c r="J85" s="18" t="s">
        <v>2</v>
      </c>
      <c r="K85" s="21">
        <v>0</v>
      </c>
      <c r="L85" s="18" t="s">
        <v>412</v>
      </c>
      <c r="M85" s="21">
        <v>1840433.4049065222</v>
      </c>
      <c r="N85" s="18" t="s">
        <v>2</v>
      </c>
      <c r="O85" s="21">
        <v>0</v>
      </c>
      <c r="P85" s="21">
        <v>1827384.0074258235</v>
      </c>
      <c r="Q85" s="21">
        <v>13049.397480699177</v>
      </c>
      <c r="R85" s="21">
        <v>0</v>
      </c>
      <c r="S85" s="22">
        <v>0</v>
      </c>
      <c r="T85" s="18" t="s">
        <v>44</v>
      </c>
      <c r="U85" s="18" t="s">
        <v>308</v>
      </c>
      <c r="V85" s="18" t="s">
        <v>425</v>
      </c>
      <c r="W85" s="22">
        <v>27.293713749344654</v>
      </c>
      <c r="X85" s="22">
        <v>1</v>
      </c>
      <c r="Y85" s="18" t="s">
        <v>308</v>
      </c>
      <c r="Z85" s="18" t="s">
        <v>308</v>
      </c>
      <c r="AA85" s="22" t="s">
        <v>308</v>
      </c>
      <c r="AB85" s="22" t="s">
        <v>308</v>
      </c>
      <c r="AC85" s="18" t="s">
        <v>308</v>
      </c>
      <c r="AD85" s="24">
        <v>9006.925537283736</v>
      </c>
      <c r="AE85" s="25">
        <v>97.35</v>
      </c>
      <c r="AF85" s="24">
        <v>1850497.4159773181</v>
      </c>
      <c r="AG85" s="25">
        <v>96.141099999999994</v>
      </c>
      <c r="AH85" s="26">
        <v>211.03</v>
      </c>
      <c r="AI85" s="24">
        <v>13049.397480699174</v>
      </c>
      <c r="AJ85" s="24">
        <v>0</v>
      </c>
      <c r="AK85" s="24">
        <v>13049.397480699174</v>
      </c>
      <c r="AL85" s="24">
        <v>1840433.4049065222</v>
      </c>
      <c r="AM85" s="24">
        <v>0</v>
      </c>
      <c r="AN85" s="27" t="s">
        <v>308</v>
      </c>
    </row>
    <row r="86" spans="1:40" x14ac:dyDescent="0.15">
      <c r="A86" s="18" t="s">
        <v>73</v>
      </c>
      <c r="B86" s="18" t="s">
        <v>84</v>
      </c>
      <c r="C86" s="18" t="s">
        <v>101</v>
      </c>
      <c r="D86" s="18" t="s">
        <v>161</v>
      </c>
      <c r="E86" s="18" t="s">
        <v>261</v>
      </c>
      <c r="F86" s="18" t="s">
        <v>359</v>
      </c>
      <c r="G86" s="18" t="s">
        <v>308</v>
      </c>
      <c r="H86" s="18" t="s">
        <v>412</v>
      </c>
      <c r="I86" s="21">
        <v>948121.65892202232</v>
      </c>
      <c r="J86" s="18" t="s">
        <v>2</v>
      </c>
      <c r="K86" s="21">
        <v>0</v>
      </c>
      <c r="L86" s="18" t="s">
        <v>412</v>
      </c>
      <c r="M86" s="21">
        <v>948121.65892202232</v>
      </c>
      <c r="N86" s="18" t="s">
        <v>2</v>
      </c>
      <c r="O86" s="21">
        <v>0</v>
      </c>
      <c r="P86" s="21">
        <v>941379.29281452193</v>
      </c>
      <c r="Q86" s="21">
        <v>3063.719368363938</v>
      </c>
      <c r="R86" s="21">
        <v>3678.6467391366737</v>
      </c>
      <c r="S86" s="22">
        <v>0</v>
      </c>
      <c r="T86" s="18" t="s">
        <v>44</v>
      </c>
      <c r="U86" s="18" t="s">
        <v>308</v>
      </c>
      <c r="V86" s="18" t="s">
        <v>425</v>
      </c>
      <c r="W86" s="22">
        <v>27.293713749344654</v>
      </c>
      <c r="X86" s="22">
        <v>1</v>
      </c>
      <c r="Y86" s="18" t="s">
        <v>308</v>
      </c>
      <c r="Z86" s="18" t="s">
        <v>308</v>
      </c>
      <c r="AA86" s="22" t="s">
        <v>308</v>
      </c>
      <c r="AB86" s="22" t="s">
        <v>308</v>
      </c>
      <c r="AC86" s="18" t="s">
        <v>308</v>
      </c>
      <c r="AD86" s="24">
        <v>4639.9313373885916</v>
      </c>
      <c r="AE86" s="25">
        <v>100.58</v>
      </c>
      <c r="AF86" s="24">
        <v>984895.57120506431</v>
      </c>
      <c r="AG86" s="25">
        <v>96.141099999999994</v>
      </c>
      <c r="AH86" s="26">
        <v>211.03</v>
      </c>
      <c r="AI86" s="24">
        <v>6742.3661075006103</v>
      </c>
      <c r="AJ86" s="24">
        <v>3678.6467391366727</v>
      </c>
      <c r="AK86" s="24">
        <v>3063.7193683639375</v>
      </c>
      <c r="AL86" s="24">
        <v>948121.65892202232</v>
      </c>
      <c r="AM86" s="24">
        <v>0</v>
      </c>
      <c r="AN86" s="27" t="s">
        <v>308</v>
      </c>
    </row>
    <row r="87" spans="1:40" x14ac:dyDescent="0.15">
      <c r="A87" s="18" t="s">
        <v>73</v>
      </c>
      <c r="B87" s="18" t="s">
        <v>84</v>
      </c>
      <c r="C87" s="18" t="s">
        <v>101</v>
      </c>
      <c r="D87" s="18" t="s">
        <v>162</v>
      </c>
      <c r="E87" s="18" t="s">
        <v>262</v>
      </c>
      <c r="F87" s="18" t="s">
        <v>360</v>
      </c>
      <c r="G87" s="18" t="s">
        <v>308</v>
      </c>
      <c r="H87" s="18" t="s">
        <v>412</v>
      </c>
      <c r="I87" s="21">
        <v>4225366.3004383827</v>
      </c>
      <c r="J87" s="18" t="s">
        <v>2</v>
      </c>
      <c r="K87" s="21">
        <v>0</v>
      </c>
      <c r="L87" s="18" t="s">
        <v>412</v>
      </c>
      <c r="M87" s="21">
        <v>4225366.3004383827</v>
      </c>
      <c r="N87" s="18" t="s">
        <v>2</v>
      </c>
      <c r="O87" s="21">
        <v>0</v>
      </c>
      <c r="P87" s="21">
        <v>4160623.9738021134</v>
      </c>
      <c r="Q87" s="21">
        <v>64742.326636270496</v>
      </c>
      <c r="R87" s="21">
        <v>0</v>
      </c>
      <c r="S87" s="22">
        <v>0</v>
      </c>
      <c r="T87" s="18" t="s">
        <v>44</v>
      </c>
      <c r="U87" s="18" t="s">
        <v>308</v>
      </c>
      <c r="V87" s="18" t="s">
        <v>425</v>
      </c>
      <c r="W87" s="22">
        <v>27.293713749344654</v>
      </c>
      <c r="X87" s="22">
        <v>1</v>
      </c>
      <c r="Y87" s="18" t="s">
        <v>308</v>
      </c>
      <c r="Z87" s="18" t="s">
        <v>308</v>
      </c>
      <c r="AA87" s="22" t="s">
        <v>308</v>
      </c>
      <c r="AB87" s="22" t="s">
        <v>308</v>
      </c>
      <c r="AC87" s="18" t="s">
        <v>308</v>
      </c>
      <c r="AD87" s="24">
        <v>21834.970999475725</v>
      </c>
      <c r="AE87" s="25">
        <v>91.18</v>
      </c>
      <c r="AF87" s="24">
        <v>4201609.5790538164</v>
      </c>
      <c r="AG87" s="25">
        <v>90.294587000000007</v>
      </c>
      <c r="AH87" s="26">
        <v>211.03</v>
      </c>
      <c r="AI87" s="24">
        <v>64742.326636270482</v>
      </c>
      <c r="AJ87" s="24">
        <v>0</v>
      </c>
      <c r="AK87" s="24">
        <v>64742.326636270482</v>
      </c>
      <c r="AL87" s="24">
        <v>4225366.3004383827</v>
      </c>
      <c r="AM87" s="24">
        <v>0</v>
      </c>
      <c r="AN87" s="27" t="s">
        <v>308</v>
      </c>
    </row>
    <row r="88" spans="1:40" x14ac:dyDescent="0.15">
      <c r="A88" s="18" t="s">
        <v>73</v>
      </c>
      <c r="B88" s="18" t="s">
        <v>84</v>
      </c>
      <c r="C88" s="18" t="s">
        <v>101</v>
      </c>
      <c r="D88" s="18" t="s">
        <v>162</v>
      </c>
      <c r="E88" s="18" t="s">
        <v>262</v>
      </c>
      <c r="F88" s="18" t="s">
        <v>360</v>
      </c>
      <c r="G88" s="18" t="s">
        <v>308</v>
      </c>
      <c r="H88" s="18" t="s">
        <v>412</v>
      </c>
      <c r="I88" s="21">
        <v>739465.31136534479</v>
      </c>
      <c r="J88" s="18" t="s">
        <v>2</v>
      </c>
      <c r="K88" s="21">
        <v>0</v>
      </c>
      <c r="L88" s="18" t="s">
        <v>412</v>
      </c>
      <c r="M88" s="21">
        <v>739465.31136534479</v>
      </c>
      <c r="N88" s="18" t="s">
        <v>2</v>
      </c>
      <c r="O88" s="21">
        <v>0</v>
      </c>
      <c r="P88" s="21">
        <v>728109.21588565514</v>
      </c>
      <c r="Q88" s="21">
        <v>1387.0665327416957</v>
      </c>
      <c r="R88" s="21">
        <v>9969.0289469481377</v>
      </c>
      <c r="S88" s="22">
        <v>0</v>
      </c>
      <c r="T88" s="18" t="s">
        <v>44</v>
      </c>
      <c r="U88" s="18" t="s">
        <v>308</v>
      </c>
      <c r="V88" s="18" t="s">
        <v>425</v>
      </c>
      <c r="W88" s="22">
        <v>27.293713749344654</v>
      </c>
      <c r="X88" s="22">
        <v>1</v>
      </c>
      <c r="Y88" s="18" t="s">
        <v>308</v>
      </c>
      <c r="Z88" s="18" t="s">
        <v>308</v>
      </c>
      <c r="AA88" s="22" t="s">
        <v>308</v>
      </c>
      <c r="AB88" s="22" t="s">
        <v>308</v>
      </c>
      <c r="AC88" s="18" t="s">
        <v>308</v>
      </c>
      <c r="AD88" s="24">
        <v>3821.119924908252</v>
      </c>
      <c r="AE88" s="25">
        <v>91.37</v>
      </c>
      <c r="AF88" s="24">
        <v>736837.47260555788</v>
      </c>
      <c r="AG88" s="25">
        <v>90.294587000000007</v>
      </c>
      <c r="AH88" s="26">
        <v>211.03</v>
      </c>
      <c r="AI88" s="24">
        <v>11356.095479689831</v>
      </c>
      <c r="AJ88" s="24">
        <v>9969.0289469481359</v>
      </c>
      <c r="AK88" s="24">
        <v>1387.0665327416955</v>
      </c>
      <c r="AL88" s="24">
        <v>739465.31136534491</v>
      </c>
      <c r="AM88" s="24">
        <v>0</v>
      </c>
      <c r="AN88" s="27" t="s">
        <v>308</v>
      </c>
    </row>
    <row r="89" spans="1:40" x14ac:dyDescent="0.15">
      <c r="A89" s="18" t="s">
        <v>73</v>
      </c>
      <c r="B89" s="18" t="s">
        <v>84</v>
      </c>
      <c r="C89" s="18" t="s">
        <v>101</v>
      </c>
      <c r="D89" s="18" t="s">
        <v>163</v>
      </c>
      <c r="E89" s="18" t="s">
        <v>263</v>
      </c>
      <c r="F89" s="18" t="s">
        <v>361</v>
      </c>
      <c r="G89" s="18" t="s">
        <v>308</v>
      </c>
      <c r="H89" s="18" t="s">
        <v>412</v>
      </c>
      <c r="I89" s="21">
        <v>1978041.4862022805</v>
      </c>
      <c r="J89" s="18" t="s">
        <v>2</v>
      </c>
      <c r="K89" s="21">
        <v>0</v>
      </c>
      <c r="L89" s="18" t="s">
        <v>412</v>
      </c>
      <c r="M89" s="21">
        <v>1978041.4862022805</v>
      </c>
      <c r="N89" s="18" t="s">
        <v>2</v>
      </c>
      <c r="O89" s="21">
        <v>0</v>
      </c>
      <c r="P89" s="21">
        <v>1961356.0201758943</v>
      </c>
      <c r="Q89" s="21">
        <v>16685.466026386872</v>
      </c>
      <c r="R89" s="21">
        <v>0</v>
      </c>
      <c r="S89" s="22">
        <v>0</v>
      </c>
      <c r="T89" s="18" t="s">
        <v>44</v>
      </c>
      <c r="U89" s="18" t="s">
        <v>308</v>
      </c>
      <c r="V89" s="18" t="s">
        <v>425</v>
      </c>
      <c r="W89" s="22">
        <v>27.293713749344654</v>
      </c>
      <c r="X89" s="22">
        <v>1</v>
      </c>
      <c r="Y89" s="18" t="s">
        <v>308</v>
      </c>
      <c r="Z89" s="18" t="s">
        <v>308</v>
      </c>
      <c r="AA89" s="22" t="s">
        <v>308</v>
      </c>
      <c r="AB89" s="22" t="s">
        <v>308</v>
      </c>
      <c r="AC89" s="18" t="s">
        <v>308</v>
      </c>
      <c r="AD89" s="24">
        <v>11190.42263723131</v>
      </c>
      <c r="AE89" s="25">
        <v>83.23</v>
      </c>
      <c r="AF89" s="24">
        <v>1965488.561374682</v>
      </c>
      <c r="AG89" s="25">
        <v>83.055000000000007</v>
      </c>
      <c r="AH89" s="26">
        <v>211.03</v>
      </c>
      <c r="AI89" s="24">
        <v>16685.466026386868</v>
      </c>
      <c r="AJ89" s="24">
        <v>0</v>
      </c>
      <c r="AK89" s="24">
        <v>16685.466026386868</v>
      </c>
      <c r="AL89" s="24">
        <v>1978041.4862022807</v>
      </c>
      <c r="AM89" s="24">
        <v>0</v>
      </c>
      <c r="AN89" s="27" t="s">
        <v>308</v>
      </c>
    </row>
    <row r="90" spans="1:40" x14ac:dyDescent="0.15">
      <c r="A90" s="18" t="s">
        <v>73</v>
      </c>
      <c r="B90" s="18" t="s">
        <v>84</v>
      </c>
      <c r="C90" s="18" t="s">
        <v>101</v>
      </c>
      <c r="D90" s="18" t="s">
        <v>164</v>
      </c>
      <c r="E90" s="18" t="s">
        <v>264</v>
      </c>
      <c r="F90" s="18" t="s">
        <v>362</v>
      </c>
      <c r="G90" s="18" t="s">
        <v>308</v>
      </c>
      <c r="H90" s="18" t="s">
        <v>412</v>
      </c>
      <c r="I90" s="21">
        <v>970176.61725431774</v>
      </c>
      <c r="J90" s="18" t="s">
        <v>2</v>
      </c>
      <c r="K90" s="21">
        <v>0</v>
      </c>
      <c r="L90" s="18" t="s">
        <v>412</v>
      </c>
      <c r="M90" s="21">
        <v>970176.61725431774</v>
      </c>
      <c r="N90" s="18" t="s">
        <v>2</v>
      </c>
      <c r="O90" s="21">
        <v>0</v>
      </c>
      <c r="P90" s="21">
        <v>963048.31803440163</v>
      </c>
      <c r="Q90" s="21">
        <v>7128.2992199163455</v>
      </c>
      <c r="R90" s="21">
        <v>0</v>
      </c>
      <c r="S90" s="22">
        <v>0</v>
      </c>
      <c r="T90" s="18" t="s">
        <v>44</v>
      </c>
      <c r="U90" s="18" t="s">
        <v>308</v>
      </c>
      <c r="V90" s="18" t="s">
        <v>425</v>
      </c>
      <c r="W90" s="22">
        <v>27.293713749344654</v>
      </c>
      <c r="X90" s="22">
        <v>1</v>
      </c>
      <c r="Y90" s="18" t="s">
        <v>308</v>
      </c>
      <c r="Z90" s="18" t="s">
        <v>308</v>
      </c>
      <c r="AA90" s="22" t="s">
        <v>308</v>
      </c>
      <c r="AB90" s="22" t="s">
        <v>308</v>
      </c>
      <c r="AC90" s="18" t="s">
        <v>308</v>
      </c>
      <c r="AD90" s="24">
        <v>10371.61122475097</v>
      </c>
      <c r="AE90" s="25">
        <v>44</v>
      </c>
      <c r="AF90" s="24">
        <v>963037.40054890164</v>
      </c>
      <c r="AG90" s="25">
        <v>44.000523999999999</v>
      </c>
      <c r="AH90" s="26">
        <v>211.03</v>
      </c>
      <c r="AI90" s="24">
        <v>7128.2992199163436</v>
      </c>
      <c r="AJ90" s="24">
        <v>0</v>
      </c>
      <c r="AK90" s="24">
        <v>7128.2992199163436</v>
      </c>
      <c r="AL90" s="24">
        <v>970176.61725431774</v>
      </c>
      <c r="AM90" s="24">
        <v>0</v>
      </c>
      <c r="AN90" s="27" t="s">
        <v>308</v>
      </c>
    </row>
    <row r="91" spans="1:40" x14ac:dyDescent="0.15">
      <c r="A91" s="18" t="s">
        <v>73</v>
      </c>
      <c r="B91" s="18" t="s">
        <v>84</v>
      </c>
      <c r="C91" s="18" t="s">
        <v>101</v>
      </c>
      <c r="D91" s="18" t="s">
        <v>164</v>
      </c>
      <c r="E91" s="18" t="s">
        <v>264</v>
      </c>
      <c r="F91" s="18" t="s">
        <v>362</v>
      </c>
      <c r="G91" s="18" t="s">
        <v>308</v>
      </c>
      <c r="H91" s="18" t="s">
        <v>412</v>
      </c>
      <c r="I91" s="21">
        <v>1378753.1404707825</v>
      </c>
      <c r="J91" s="18" t="s">
        <v>2</v>
      </c>
      <c r="K91" s="21">
        <v>0</v>
      </c>
      <c r="L91" s="18" t="s">
        <v>412</v>
      </c>
      <c r="M91" s="21">
        <v>1378753.1404707825</v>
      </c>
      <c r="N91" s="18" t="s">
        <v>2</v>
      </c>
      <c r="O91" s="21">
        <v>0</v>
      </c>
      <c r="P91" s="21">
        <v>1368542.8350942903</v>
      </c>
      <c r="Q91" s="21">
        <v>1188.9141709214534</v>
      </c>
      <c r="R91" s="21">
        <v>9021.3912055708915</v>
      </c>
      <c r="S91" s="22">
        <v>0</v>
      </c>
      <c r="T91" s="18" t="s">
        <v>44</v>
      </c>
      <c r="U91" s="18" t="s">
        <v>308</v>
      </c>
      <c r="V91" s="18" t="s">
        <v>425</v>
      </c>
      <c r="W91" s="22">
        <v>27.293713749344654</v>
      </c>
      <c r="X91" s="22">
        <v>1</v>
      </c>
      <c r="Y91" s="18" t="s">
        <v>308</v>
      </c>
      <c r="Z91" s="18" t="s">
        <v>308</v>
      </c>
      <c r="AA91" s="22" t="s">
        <v>308</v>
      </c>
      <c r="AB91" s="22" t="s">
        <v>308</v>
      </c>
      <c r="AC91" s="18" t="s">
        <v>308</v>
      </c>
      <c r="AD91" s="24">
        <v>14738.605424646114</v>
      </c>
      <c r="AE91" s="25">
        <v>45.67</v>
      </c>
      <c r="AF91" s="24">
        <v>1420593.0389628403</v>
      </c>
      <c r="AG91" s="25">
        <v>44.000523999999999</v>
      </c>
      <c r="AH91" s="26">
        <v>211.03</v>
      </c>
      <c r="AI91" s="24">
        <v>10210.305376492342</v>
      </c>
      <c r="AJ91" s="24">
        <v>9021.3912055708897</v>
      </c>
      <c r="AK91" s="24">
        <v>1188.9141709214532</v>
      </c>
      <c r="AL91" s="24">
        <v>1378753.1404707825</v>
      </c>
      <c r="AM91" s="24">
        <v>0</v>
      </c>
      <c r="AN91" s="27" t="s">
        <v>308</v>
      </c>
    </row>
    <row r="92" spans="1:40" x14ac:dyDescent="0.15">
      <c r="A92" s="18" t="s">
        <v>73</v>
      </c>
      <c r="B92" s="18" t="s">
        <v>85</v>
      </c>
      <c r="C92" s="18" t="s">
        <v>12</v>
      </c>
      <c r="D92" s="18" t="s">
        <v>165</v>
      </c>
      <c r="E92" s="18" t="s">
        <v>265</v>
      </c>
      <c r="F92" s="18" t="s">
        <v>363</v>
      </c>
      <c r="G92" s="18" t="s">
        <v>308</v>
      </c>
      <c r="H92" s="18" t="s">
        <v>412</v>
      </c>
      <c r="I92" s="21">
        <v>2886815.4356346978</v>
      </c>
      <c r="J92" s="18" t="s">
        <v>2</v>
      </c>
      <c r="K92" s="21">
        <v>0</v>
      </c>
      <c r="L92" s="18" t="s">
        <v>412</v>
      </c>
      <c r="M92" s="21">
        <v>2886815.4356346978</v>
      </c>
      <c r="N92" s="18" t="s">
        <v>2</v>
      </c>
      <c r="O92" s="21">
        <v>0</v>
      </c>
      <c r="P92" s="21">
        <v>2857981.2646813407</v>
      </c>
      <c r="Q92" s="21">
        <v>28834.170953357676</v>
      </c>
      <c r="R92" s="21">
        <v>0</v>
      </c>
      <c r="S92" s="22">
        <v>0</v>
      </c>
      <c r="T92" s="18" t="s">
        <v>44</v>
      </c>
      <c r="U92" s="18" t="s">
        <v>308</v>
      </c>
      <c r="V92" s="18" t="s">
        <v>425</v>
      </c>
      <c r="W92" s="22">
        <v>27.293713749344654</v>
      </c>
      <c r="X92" s="22">
        <v>1</v>
      </c>
      <c r="Y92" s="18" t="s">
        <v>308</v>
      </c>
      <c r="Z92" s="18" t="s">
        <v>308</v>
      </c>
      <c r="AA92" s="22" t="s">
        <v>308</v>
      </c>
      <c r="AB92" s="22" t="s">
        <v>308</v>
      </c>
      <c r="AC92" s="18" t="s">
        <v>308</v>
      </c>
      <c r="AD92" s="24">
        <v>16376.228249606793</v>
      </c>
      <c r="AE92" s="25">
        <v>95.84</v>
      </c>
      <c r="AF92" s="24">
        <v>2878898.621024563</v>
      </c>
      <c r="AG92" s="25">
        <v>95.153000000000006</v>
      </c>
      <c r="AH92" s="26">
        <v>183.41</v>
      </c>
      <c r="AI92" s="24">
        <v>28834.170953357669</v>
      </c>
      <c r="AJ92" s="24">
        <v>0</v>
      </c>
      <c r="AK92" s="24">
        <v>28834.170953357669</v>
      </c>
      <c r="AL92" s="24">
        <v>2886815.4356346978</v>
      </c>
      <c r="AM92" s="24">
        <v>0</v>
      </c>
      <c r="AN92" s="27" t="s">
        <v>308</v>
      </c>
    </row>
    <row r="93" spans="1:40" x14ac:dyDescent="0.15">
      <c r="A93" s="18" t="s">
        <v>73</v>
      </c>
      <c r="B93" s="18" t="s">
        <v>85</v>
      </c>
      <c r="C93" s="18" t="s">
        <v>12</v>
      </c>
      <c r="D93" s="18" t="s">
        <v>165</v>
      </c>
      <c r="E93" s="18" t="s">
        <v>265</v>
      </c>
      <c r="F93" s="18" t="s">
        <v>363</v>
      </c>
      <c r="G93" s="18" t="s">
        <v>308</v>
      </c>
      <c r="H93" s="18" t="s">
        <v>412</v>
      </c>
      <c r="I93" s="21">
        <v>4186072.3595648641</v>
      </c>
      <c r="J93" s="18" t="s">
        <v>2</v>
      </c>
      <c r="K93" s="21">
        <v>0</v>
      </c>
      <c r="L93" s="18" t="s">
        <v>412</v>
      </c>
      <c r="M93" s="21">
        <v>4186072.3595648641</v>
      </c>
      <c r="N93" s="18" t="s">
        <v>2</v>
      </c>
      <c r="O93" s="21">
        <v>0</v>
      </c>
      <c r="P93" s="21">
        <v>4144072.7928473735</v>
      </c>
      <c r="Q93" s="21">
        <v>1049.1703565248088</v>
      </c>
      <c r="R93" s="21">
        <v>40950.396360966755</v>
      </c>
      <c r="S93" s="22">
        <v>0</v>
      </c>
      <c r="T93" s="18" t="s">
        <v>44</v>
      </c>
      <c r="U93" s="18" t="s">
        <v>308</v>
      </c>
      <c r="V93" s="18" t="s">
        <v>425</v>
      </c>
      <c r="W93" s="22">
        <v>27.293713749344654</v>
      </c>
      <c r="X93" s="22">
        <v>1</v>
      </c>
      <c r="Y93" s="18" t="s">
        <v>308</v>
      </c>
      <c r="Z93" s="18" t="s">
        <v>308</v>
      </c>
      <c r="AA93" s="22" t="s">
        <v>308</v>
      </c>
      <c r="AB93" s="22" t="s">
        <v>308</v>
      </c>
      <c r="AC93" s="18" t="s">
        <v>308</v>
      </c>
      <c r="AD93" s="24">
        <v>23745.53096192985</v>
      </c>
      <c r="AE93" s="25">
        <v>95.81</v>
      </c>
      <c r="AF93" s="24">
        <v>4172903.9614922176</v>
      </c>
      <c r="AG93" s="25">
        <v>95.153000000000006</v>
      </c>
      <c r="AH93" s="26">
        <v>183.41</v>
      </c>
      <c r="AI93" s="24">
        <v>41999.566717491558</v>
      </c>
      <c r="AJ93" s="24">
        <v>40950.396360966748</v>
      </c>
      <c r="AK93" s="24">
        <v>1049.1703565248085</v>
      </c>
      <c r="AL93" s="24">
        <v>4186072.3595648641</v>
      </c>
      <c r="AM93" s="24">
        <v>0</v>
      </c>
      <c r="AN93" s="27" t="s">
        <v>308</v>
      </c>
    </row>
    <row r="94" spans="1:40" x14ac:dyDescent="0.15">
      <c r="A94" s="18" t="s">
        <v>73</v>
      </c>
      <c r="B94" s="18" t="s">
        <v>86</v>
      </c>
      <c r="C94" s="18" t="s">
        <v>102</v>
      </c>
      <c r="D94" s="18" t="s">
        <v>166</v>
      </c>
      <c r="E94" s="18" t="s">
        <v>266</v>
      </c>
      <c r="F94" s="18" t="s">
        <v>364</v>
      </c>
      <c r="G94" s="18" t="s">
        <v>308</v>
      </c>
      <c r="H94" s="18" t="s">
        <v>412</v>
      </c>
      <c r="I94" s="21">
        <v>1241015.9599089897</v>
      </c>
      <c r="J94" s="18" t="s">
        <v>416</v>
      </c>
      <c r="K94" s="21">
        <v>248203.19198179798</v>
      </c>
      <c r="L94" s="18" t="s">
        <v>412</v>
      </c>
      <c r="M94" s="21">
        <v>1241015.9599089897</v>
      </c>
      <c r="N94" s="18" t="s">
        <v>416</v>
      </c>
      <c r="O94" s="21">
        <v>248203.19198179798</v>
      </c>
      <c r="P94" s="21">
        <v>1227264.2951735202</v>
      </c>
      <c r="Q94" s="21">
        <v>13751.664735469814</v>
      </c>
      <c r="R94" s="21">
        <v>0</v>
      </c>
      <c r="S94" s="22">
        <v>0</v>
      </c>
      <c r="T94" s="18" t="s">
        <v>44</v>
      </c>
      <c r="U94" s="18" t="s">
        <v>308</v>
      </c>
      <c r="V94" s="18" t="s">
        <v>425</v>
      </c>
      <c r="W94" s="22">
        <v>27.293713749344654</v>
      </c>
      <c r="X94" s="22">
        <v>1</v>
      </c>
      <c r="Y94" s="18" t="s">
        <v>308</v>
      </c>
      <c r="Z94" s="18" t="s">
        <v>308</v>
      </c>
      <c r="AA94" s="22" t="s">
        <v>308</v>
      </c>
      <c r="AB94" s="22" t="s">
        <v>308</v>
      </c>
      <c r="AC94" s="18" t="s">
        <v>308</v>
      </c>
      <c r="AD94" s="24">
        <v>27293.713749344657</v>
      </c>
      <c r="AE94" s="25">
        <v>87.9</v>
      </c>
      <c r="AF94" s="24">
        <v>1208878.1578434114</v>
      </c>
      <c r="AG94" s="25">
        <v>89.244784999999993</v>
      </c>
      <c r="AH94" s="26">
        <v>50.384</v>
      </c>
      <c r="AI94" s="24">
        <v>13751.664735469811</v>
      </c>
      <c r="AJ94" s="24">
        <v>0</v>
      </c>
      <c r="AK94" s="24">
        <v>13751.664735469811</v>
      </c>
      <c r="AL94" s="24">
        <v>1241015.9599089897</v>
      </c>
      <c r="AM94" s="24">
        <v>0</v>
      </c>
      <c r="AN94" s="27" t="s">
        <v>308</v>
      </c>
    </row>
    <row r="95" spans="1:40" x14ac:dyDescent="0.15">
      <c r="A95" s="18" t="s">
        <v>73</v>
      </c>
      <c r="B95" s="18" t="s">
        <v>86</v>
      </c>
      <c r="C95" s="18" t="s">
        <v>102</v>
      </c>
      <c r="D95" s="18" t="s">
        <v>166</v>
      </c>
      <c r="E95" s="18" t="s">
        <v>266</v>
      </c>
      <c r="F95" s="18" t="s">
        <v>364</v>
      </c>
      <c r="G95" s="18" t="s">
        <v>308</v>
      </c>
      <c r="H95" s="18" t="s">
        <v>412</v>
      </c>
      <c r="I95" s="21">
        <v>859084.65180318523</v>
      </c>
      <c r="J95" s="18" t="s">
        <v>416</v>
      </c>
      <c r="K95" s="21">
        <v>171816.93036063702</v>
      </c>
      <c r="L95" s="18" t="s">
        <v>412</v>
      </c>
      <c r="M95" s="21">
        <v>859084.65180318523</v>
      </c>
      <c r="N95" s="18" t="s">
        <v>416</v>
      </c>
      <c r="O95" s="21">
        <v>171816.93036063702</v>
      </c>
      <c r="P95" s="21">
        <v>859084.65180318546</v>
      </c>
      <c r="Q95" s="21">
        <v>0</v>
      </c>
      <c r="R95" s="21">
        <v>0</v>
      </c>
      <c r="S95" s="22">
        <v>0</v>
      </c>
      <c r="T95" s="18" t="s">
        <v>44</v>
      </c>
      <c r="U95" s="18" t="s">
        <v>308</v>
      </c>
      <c r="V95" s="18" t="s">
        <v>425</v>
      </c>
      <c r="W95" s="22">
        <v>27.293713749344654</v>
      </c>
      <c r="X95" s="22">
        <v>1</v>
      </c>
      <c r="Y95" s="18" t="s">
        <v>308</v>
      </c>
      <c r="Z95" s="18" t="s">
        <v>308</v>
      </c>
      <c r="AA95" s="22" t="s">
        <v>308</v>
      </c>
      <c r="AB95" s="22" t="s">
        <v>308</v>
      </c>
      <c r="AC95" s="18" t="s">
        <v>308</v>
      </c>
      <c r="AD95" s="24">
        <v>19105.599624541261</v>
      </c>
      <c r="AE95" s="25">
        <v>90.95</v>
      </c>
      <c r="AF95" s="24">
        <v>875499.36418917857</v>
      </c>
      <c r="AG95" s="25">
        <v>89.244784999999993</v>
      </c>
      <c r="AH95" s="26">
        <v>50.384</v>
      </c>
      <c r="AI95" s="24">
        <v>0</v>
      </c>
      <c r="AJ95" s="24">
        <v>0</v>
      </c>
      <c r="AK95" s="24">
        <v>0</v>
      </c>
      <c r="AL95" s="24">
        <v>859084.65180318523</v>
      </c>
      <c r="AM95" s="24">
        <v>0</v>
      </c>
      <c r="AN95" s="27" t="s">
        <v>308</v>
      </c>
    </row>
    <row r="96" spans="1:40" x14ac:dyDescent="0.15">
      <c r="A96" s="18" t="s">
        <v>73</v>
      </c>
      <c r="B96" s="18" t="s">
        <v>87</v>
      </c>
      <c r="C96" s="18" t="s">
        <v>12</v>
      </c>
      <c r="D96" s="18" t="s">
        <v>167</v>
      </c>
      <c r="E96" s="18" t="s">
        <v>267</v>
      </c>
      <c r="F96" s="18" t="s">
        <v>365</v>
      </c>
      <c r="G96" s="18" t="s">
        <v>308</v>
      </c>
      <c r="H96" s="18" t="s">
        <v>412</v>
      </c>
      <c r="I96" s="21">
        <v>2569627.5459137135</v>
      </c>
      <c r="J96" s="18" t="s">
        <v>417</v>
      </c>
      <c r="K96" s="21">
        <v>1284813.7729568568</v>
      </c>
      <c r="L96" s="18" t="s">
        <v>412</v>
      </c>
      <c r="M96" s="21">
        <v>2569627.5459137135</v>
      </c>
      <c r="N96" s="18" t="s">
        <v>417</v>
      </c>
      <c r="O96" s="21">
        <v>1284813.7729568568</v>
      </c>
      <c r="P96" s="21">
        <v>2569339.324296521</v>
      </c>
      <c r="Q96" s="21">
        <v>288.22161719307962</v>
      </c>
      <c r="R96" s="21">
        <v>0</v>
      </c>
      <c r="S96" s="22">
        <v>0</v>
      </c>
      <c r="T96" s="18" t="s">
        <v>44</v>
      </c>
      <c r="U96" s="18" t="s">
        <v>308</v>
      </c>
      <c r="V96" s="18" t="s">
        <v>425</v>
      </c>
      <c r="W96" s="22">
        <v>27.293713749344654</v>
      </c>
      <c r="X96" s="22">
        <v>1</v>
      </c>
      <c r="Y96" s="18" t="s">
        <v>308</v>
      </c>
      <c r="Z96" s="18" t="s">
        <v>308</v>
      </c>
      <c r="AA96" s="22" t="s">
        <v>308</v>
      </c>
      <c r="AB96" s="22" t="s">
        <v>308</v>
      </c>
      <c r="AC96" s="18" t="s">
        <v>308</v>
      </c>
      <c r="AD96" s="24">
        <v>14738.605424646114</v>
      </c>
      <c r="AE96" s="25">
        <v>96.2</v>
      </c>
      <c r="AF96" s="24">
        <v>2600620.9225617819</v>
      </c>
      <c r="AG96" s="25">
        <v>95.047799999999995</v>
      </c>
      <c r="AH96" s="26">
        <v>183.41</v>
      </c>
      <c r="AI96" s="24">
        <v>288.22161719307957</v>
      </c>
      <c r="AJ96" s="24">
        <v>0</v>
      </c>
      <c r="AK96" s="24">
        <v>288.22161719307957</v>
      </c>
      <c r="AL96" s="24">
        <v>2569627.5459137135</v>
      </c>
      <c r="AM96" s="24">
        <v>0</v>
      </c>
      <c r="AN96" s="27" t="s">
        <v>308</v>
      </c>
    </row>
    <row r="97" spans="1:40" x14ac:dyDescent="0.15">
      <c r="A97" s="18" t="s">
        <v>73</v>
      </c>
      <c r="B97" s="18" t="s">
        <v>87</v>
      </c>
      <c r="C97" s="18" t="s">
        <v>12</v>
      </c>
      <c r="D97" s="18" t="s">
        <v>168</v>
      </c>
      <c r="E97" s="18" t="s">
        <v>268</v>
      </c>
      <c r="F97" s="18" t="s">
        <v>366</v>
      </c>
      <c r="G97" s="18" t="s">
        <v>308</v>
      </c>
      <c r="H97" s="18" t="s">
        <v>412</v>
      </c>
      <c r="I97" s="21">
        <v>3391304.2524634595</v>
      </c>
      <c r="J97" s="18" t="s">
        <v>417</v>
      </c>
      <c r="K97" s="21">
        <v>1695652.1262317298</v>
      </c>
      <c r="L97" s="18" t="s">
        <v>412</v>
      </c>
      <c r="M97" s="21">
        <v>3391304.2524634595</v>
      </c>
      <c r="N97" s="18" t="s">
        <v>417</v>
      </c>
      <c r="O97" s="21">
        <v>1695652.1262317298</v>
      </c>
      <c r="P97" s="21">
        <v>3335671.2027910338</v>
      </c>
      <c r="Q97" s="21">
        <v>55633.049672426721</v>
      </c>
      <c r="R97" s="21">
        <v>0</v>
      </c>
      <c r="S97" s="22">
        <v>0</v>
      </c>
      <c r="T97" s="18" t="s">
        <v>44</v>
      </c>
      <c r="U97" s="18" t="s">
        <v>308</v>
      </c>
      <c r="V97" s="18" t="s">
        <v>425</v>
      </c>
      <c r="W97" s="22">
        <v>27.293713749344654</v>
      </c>
      <c r="X97" s="22">
        <v>1</v>
      </c>
      <c r="Y97" s="18" t="s">
        <v>308</v>
      </c>
      <c r="Z97" s="18" t="s">
        <v>308</v>
      </c>
      <c r="AA97" s="22" t="s">
        <v>308</v>
      </c>
      <c r="AB97" s="22" t="s">
        <v>308</v>
      </c>
      <c r="AC97" s="18" t="s">
        <v>308</v>
      </c>
      <c r="AD97" s="24">
        <v>18013.851074567472</v>
      </c>
      <c r="AE97" s="25">
        <v>102.91</v>
      </c>
      <c r="AF97" s="24">
        <v>3400251.9506419073</v>
      </c>
      <c r="AG97" s="25">
        <v>100.961</v>
      </c>
      <c r="AH97" s="26">
        <v>183.41</v>
      </c>
      <c r="AI97" s="24">
        <v>55633.049672426707</v>
      </c>
      <c r="AJ97" s="24">
        <v>0</v>
      </c>
      <c r="AK97" s="24">
        <v>55633.049672426707</v>
      </c>
      <c r="AL97" s="24">
        <v>3391304.2524634595</v>
      </c>
      <c r="AM97" s="24">
        <v>0</v>
      </c>
      <c r="AN97" s="27" t="s">
        <v>308</v>
      </c>
    </row>
    <row r="98" spans="1:40" x14ac:dyDescent="0.15">
      <c r="A98" s="18" t="s">
        <v>73</v>
      </c>
      <c r="B98" s="18" t="s">
        <v>87</v>
      </c>
      <c r="C98" s="18" t="s">
        <v>12</v>
      </c>
      <c r="D98" s="18" t="s">
        <v>169</v>
      </c>
      <c r="E98" s="18" t="s">
        <v>269</v>
      </c>
      <c r="F98" s="18" t="s">
        <v>367</v>
      </c>
      <c r="G98" s="18" t="s">
        <v>308</v>
      </c>
      <c r="H98" s="18" t="s">
        <v>412</v>
      </c>
      <c r="I98" s="21">
        <v>3918255.2498336569</v>
      </c>
      <c r="J98" s="18" t="s">
        <v>417</v>
      </c>
      <c r="K98" s="21">
        <v>1959127.6249168285</v>
      </c>
      <c r="L98" s="18" t="s">
        <v>412</v>
      </c>
      <c r="M98" s="21">
        <v>3918255.2498336569</v>
      </c>
      <c r="N98" s="18" t="s">
        <v>417</v>
      </c>
      <c r="O98" s="21">
        <v>1959127.6249168285</v>
      </c>
      <c r="P98" s="21">
        <v>3911780.6350580384</v>
      </c>
      <c r="Q98" s="21">
        <v>6474.6147756195414</v>
      </c>
      <c r="R98" s="21">
        <v>0</v>
      </c>
      <c r="S98" s="22">
        <v>0</v>
      </c>
      <c r="T98" s="18" t="s">
        <v>44</v>
      </c>
      <c r="U98" s="18" t="s">
        <v>308</v>
      </c>
      <c r="V98" s="18" t="s">
        <v>425</v>
      </c>
      <c r="W98" s="22">
        <v>27.293713749344654</v>
      </c>
      <c r="X98" s="22">
        <v>1</v>
      </c>
      <c r="Y98" s="18" t="s">
        <v>308</v>
      </c>
      <c r="Z98" s="18" t="s">
        <v>308</v>
      </c>
      <c r="AA98" s="22" t="s">
        <v>308</v>
      </c>
      <c r="AB98" s="22" t="s">
        <v>308</v>
      </c>
      <c r="AC98" s="18" t="s">
        <v>308</v>
      </c>
      <c r="AD98" s="24">
        <v>23472.593824436404</v>
      </c>
      <c r="AE98" s="25">
        <v>92.19</v>
      </c>
      <c r="AF98" s="24">
        <v>3968950.3208145523</v>
      </c>
      <c r="AG98" s="25">
        <v>90.863699999999994</v>
      </c>
      <c r="AH98" s="26">
        <v>183.41</v>
      </c>
      <c r="AI98" s="24">
        <v>6474.6147756195396</v>
      </c>
      <c r="AJ98" s="24">
        <v>0</v>
      </c>
      <c r="AK98" s="24">
        <v>6474.6147756195396</v>
      </c>
      <c r="AL98" s="24">
        <v>3918255.2498336569</v>
      </c>
      <c r="AM98" s="24">
        <v>0</v>
      </c>
      <c r="AN98" s="27" t="s">
        <v>308</v>
      </c>
    </row>
    <row r="99" spans="1:40" x14ac:dyDescent="0.15">
      <c r="A99" s="18" t="s">
        <v>73</v>
      </c>
      <c r="B99" s="18" t="s">
        <v>87</v>
      </c>
      <c r="C99" s="18" t="s">
        <v>12</v>
      </c>
      <c r="D99" s="18" t="s">
        <v>170</v>
      </c>
      <c r="E99" s="18" t="s">
        <v>270</v>
      </c>
      <c r="F99" s="18" t="s">
        <v>368</v>
      </c>
      <c r="G99" s="18" t="s">
        <v>308</v>
      </c>
      <c r="H99" s="18" t="s">
        <v>412</v>
      </c>
      <c r="I99" s="21">
        <v>4202360.4291190607</v>
      </c>
      <c r="J99" s="18" t="s">
        <v>417</v>
      </c>
      <c r="K99" s="21">
        <v>2101180.2145595304</v>
      </c>
      <c r="L99" s="18" t="s">
        <v>412</v>
      </c>
      <c r="M99" s="21">
        <v>4202360.4291190607</v>
      </c>
      <c r="N99" s="18" t="s">
        <v>417</v>
      </c>
      <c r="O99" s="21">
        <v>2101180.2145595304</v>
      </c>
      <c r="P99" s="21">
        <v>4184849.6011888944</v>
      </c>
      <c r="Q99" s="21">
        <v>17510.827930167055</v>
      </c>
      <c r="R99" s="21">
        <v>0</v>
      </c>
      <c r="S99" s="22">
        <v>0</v>
      </c>
      <c r="T99" s="18" t="s">
        <v>44</v>
      </c>
      <c r="U99" s="18" t="s">
        <v>308</v>
      </c>
      <c r="V99" s="18" t="s">
        <v>425</v>
      </c>
      <c r="W99" s="22">
        <v>27.293713749344654</v>
      </c>
      <c r="X99" s="22">
        <v>1</v>
      </c>
      <c r="Y99" s="18" t="s">
        <v>308</v>
      </c>
      <c r="Z99" s="18" t="s">
        <v>308</v>
      </c>
      <c r="AA99" s="22" t="s">
        <v>308</v>
      </c>
      <c r="AB99" s="22" t="s">
        <v>308</v>
      </c>
      <c r="AC99" s="18" t="s">
        <v>308</v>
      </c>
      <c r="AD99" s="24">
        <v>22653.782411956065</v>
      </c>
      <c r="AE99" s="25">
        <v>103.36</v>
      </c>
      <c r="AF99" s="24">
        <v>4294618.9132717326</v>
      </c>
      <c r="AG99" s="25">
        <v>100.7201</v>
      </c>
      <c r="AH99" s="26">
        <v>183.41</v>
      </c>
      <c r="AI99" s="24">
        <v>17510.827930167052</v>
      </c>
      <c r="AJ99" s="24">
        <v>0</v>
      </c>
      <c r="AK99" s="24">
        <v>17510.827930167052</v>
      </c>
      <c r="AL99" s="24">
        <v>4202360.4291190607</v>
      </c>
      <c r="AM99" s="24">
        <v>0</v>
      </c>
      <c r="AN99" s="27" t="s">
        <v>308</v>
      </c>
    </row>
    <row r="100" spans="1:40" x14ac:dyDescent="0.15">
      <c r="A100" s="18" t="s">
        <v>73</v>
      </c>
      <c r="B100" s="18" t="s">
        <v>87</v>
      </c>
      <c r="C100" s="18" t="s">
        <v>12</v>
      </c>
      <c r="D100" s="18" t="s">
        <v>171</v>
      </c>
      <c r="E100" s="18" t="s">
        <v>271</v>
      </c>
      <c r="F100" s="18" t="s">
        <v>369</v>
      </c>
      <c r="G100" s="18" t="s">
        <v>308</v>
      </c>
      <c r="H100" s="18" t="s">
        <v>412</v>
      </c>
      <c r="I100" s="21">
        <v>4077369.6858153492</v>
      </c>
      <c r="J100" s="18" t="s">
        <v>417</v>
      </c>
      <c r="K100" s="21">
        <v>2038684.8429076746</v>
      </c>
      <c r="L100" s="18" t="s">
        <v>412</v>
      </c>
      <c r="M100" s="21">
        <v>4077369.6858153492</v>
      </c>
      <c r="N100" s="18" t="s">
        <v>417</v>
      </c>
      <c r="O100" s="21">
        <v>2038684.8429076746</v>
      </c>
      <c r="P100" s="21">
        <v>4068509.0545837628</v>
      </c>
      <c r="Q100" s="21">
        <v>8860.631231587251</v>
      </c>
      <c r="R100" s="21">
        <v>0</v>
      </c>
      <c r="S100" s="22">
        <v>0</v>
      </c>
      <c r="T100" s="18" t="s">
        <v>44</v>
      </c>
      <c r="U100" s="18" t="s">
        <v>308</v>
      </c>
      <c r="V100" s="18" t="s">
        <v>425</v>
      </c>
      <c r="W100" s="22">
        <v>27.293713749344654</v>
      </c>
      <c r="X100" s="22">
        <v>1</v>
      </c>
      <c r="Y100" s="18" t="s">
        <v>308</v>
      </c>
      <c r="Z100" s="18" t="s">
        <v>308</v>
      </c>
      <c r="AA100" s="22" t="s">
        <v>308</v>
      </c>
      <c r="AB100" s="22" t="s">
        <v>308</v>
      </c>
      <c r="AC100" s="18" t="s">
        <v>308</v>
      </c>
      <c r="AD100" s="24">
        <v>24018.468099423299</v>
      </c>
      <c r="AE100" s="25">
        <v>94.8</v>
      </c>
      <c r="AF100" s="24">
        <v>4176256.4483520496</v>
      </c>
      <c r="AG100" s="25">
        <v>92.356399999999994</v>
      </c>
      <c r="AH100" s="26">
        <v>183.41</v>
      </c>
      <c r="AI100" s="24">
        <v>8860.6312315872492</v>
      </c>
      <c r="AJ100" s="24">
        <v>0</v>
      </c>
      <c r="AK100" s="24">
        <v>8860.6312315872492</v>
      </c>
      <c r="AL100" s="24">
        <v>4077369.6858153492</v>
      </c>
      <c r="AM100" s="24">
        <v>0</v>
      </c>
      <c r="AN100" s="27" t="s">
        <v>308</v>
      </c>
    </row>
    <row r="101" spans="1:40" x14ac:dyDescent="0.15">
      <c r="A101" s="18" t="s">
        <v>73</v>
      </c>
      <c r="B101" s="18" t="s">
        <v>87</v>
      </c>
      <c r="C101" s="18" t="s">
        <v>12</v>
      </c>
      <c r="D101" s="18" t="s">
        <v>171</v>
      </c>
      <c r="E101" s="18" t="s">
        <v>271</v>
      </c>
      <c r="F101" s="18" t="s">
        <v>369</v>
      </c>
      <c r="G101" s="18" t="s">
        <v>308</v>
      </c>
      <c r="H101" s="18" t="s">
        <v>412</v>
      </c>
      <c r="I101" s="21">
        <v>8293651.5465694005</v>
      </c>
      <c r="J101" s="18" t="s">
        <v>417</v>
      </c>
      <c r="K101" s="21">
        <v>4146825.7732847002</v>
      </c>
      <c r="L101" s="18" t="s">
        <v>412</v>
      </c>
      <c r="M101" s="21">
        <v>8293651.5465694005</v>
      </c>
      <c r="N101" s="18" t="s">
        <v>417</v>
      </c>
      <c r="O101" s="21">
        <v>4146825.7732847002</v>
      </c>
      <c r="P101" s="21">
        <v>8275717.3931389824</v>
      </c>
      <c r="Q101" s="21">
        <v>4809.6982369095158</v>
      </c>
      <c r="R101" s="21">
        <v>13124.455193509875</v>
      </c>
      <c r="S101" s="22">
        <v>0</v>
      </c>
      <c r="T101" s="18" t="s">
        <v>44</v>
      </c>
      <c r="U101" s="18" t="s">
        <v>308</v>
      </c>
      <c r="V101" s="18" t="s">
        <v>425</v>
      </c>
      <c r="W101" s="22">
        <v>27.293713749344654</v>
      </c>
      <c r="X101" s="22">
        <v>1</v>
      </c>
      <c r="Y101" s="18" t="s">
        <v>308</v>
      </c>
      <c r="Z101" s="18" t="s">
        <v>308</v>
      </c>
      <c r="AA101" s="22" t="s">
        <v>308</v>
      </c>
      <c r="AB101" s="22" t="s">
        <v>308</v>
      </c>
      <c r="AC101" s="18" t="s">
        <v>308</v>
      </c>
      <c r="AD101" s="24">
        <v>48855.747611326937</v>
      </c>
      <c r="AE101" s="25">
        <v>94.54</v>
      </c>
      <c r="AF101" s="24">
        <v>8471650.776031401</v>
      </c>
      <c r="AG101" s="25">
        <v>92.356399999999994</v>
      </c>
      <c r="AH101" s="26">
        <v>183.41</v>
      </c>
      <c r="AI101" s="24">
        <v>17934.153430419385</v>
      </c>
      <c r="AJ101" s="24">
        <v>13124.455193509872</v>
      </c>
      <c r="AK101" s="24">
        <v>4809.6982369095149</v>
      </c>
      <c r="AL101" s="24">
        <v>8293651.5465693995</v>
      </c>
      <c r="AM101" s="24">
        <v>0</v>
      </c>
      <c r="AN101" s="27" t="s">
        <v>308</v>
      </c>
    </row>
    <row r="102" spans="1:40" x14ac:dyDescent="0.15">
      <c r="A102" s="18" t="s">
        <v>73</v>
      </c>
      <c r="B102" s="18" t="s">
        <v>87</v>
      </c>
      <c r="C102" s="18" t="s">
        <v>12</v>
      </c>
      <c r="D102" s="18" t="s">
        <v>172</v>
      </c>
      <c r="E102" s="18" t="s">
        <v>272</v>
      </c>
      <c r="F102" s="18" t="s">
        <v>370</v>
      </c>
      <c r="G102" s="18" t="s">
        <v>308</v>
      </c>
      <c r="H102" s="18" t="s">
        <v>412</v>
      </c>
      <c r="I102" s="21">
        <v>3440550.0272442647</v>
      </c>
      <c r="J102" s="18" t="s">
        <v>417</v>
      </c>
      <c r="K102" s="21">
        <v>1720275.0136221324</v>
      </c>
      <c r="L102" s="18" t="s">
        <v>412</v>
      </c>
      <c r="M102" s="21">
        <v>3440550.0272442647</v>
      </c>
      <c r="N102" s="18" t="s">
        <v>417</v>
      </c>
      <c r="O102" s="21">
        <v>1720275.0136221324</v>
      </c>
      <c r="P102" s="21">
        <v>3415493.3062738171</v>
      </c>
      <c r="Q102" s="21">
        <v>25056.720970448376</v>
      </c>
      <c r="R102" s="21">
        <v>0</v>
      </c>
      <c r="S102" s="22">
        <v>0</v>
      </c>
      <c r="T102" s="18" t="s">
        <v>44</v>
      </c>
      <c r="U102" s="18" t="s">
        <v>308</v>
      </c>
      <c r="V102" s="18" t="s">
        <v>425</v>
      </c>
      <c r="W102" s="22">
        <v>27.293713749344654</v>
      </c>
      <c r="X102" s="22">
        <v>1</v>
      </c>
      <c r="Y102" s="18" t="s">
        <v>308</v>
      </c>
      <c r="Z102" s="18" t="s">
        <v>308</v>
      </c>
      <c r="AA102" s="22" t="s">
        <v>308</v>
      </c>
      <c r="AB102" s="22" t="s">
        <v>308</v>
      </c>
      <c r="AC102" s="18" t="s">
        <v>308</v>
      </c>
      <c r="AD102" s="24">
        <v>17195.039662087132</v>
      </c>
      <c r="AE102" s="25">
        <v>112.52</v>
      </c>
      <c r="AF102" s="24">
        <v>3548729.4805012047</v>
      </c>
      <c r="AG102" s="25">
        <v>108.2997</v>
      </c>
      <c r="AH102" s="26">
        <v>183.41</v>
      </c>
      <c r="AI102" s="24">
        <v>25056.720970448368</v>
      </c>
      <c r="AJ102" s="24">
        <v>0</v>
      </c>
      <c r="AK102" s="24">
        <v>25056.720970448368</v>
      </c>
      <c r="AL102" s="24">
        <v>3440550.0272442647</v>
      </c>
      <c r="AM102" s="24">
        <v>0</v>
      </c>
      <c r="AN102" s="27" t="s">
        <v>308</v>
      </c>
    </row>
    <row r="103" spans="1:40" x14ac:dyDescent="0.15">
      <c r="A103" s="18" t="s">
        <v>73</v>
      </c>
      <c r="B103" s="18" t="s">
        <v>87</v>
      </c>
      <c r="C103" s="18" t="s">
        <v>12</v>
      </c>
      <c r="D103" s="18" t="s">
        <v>172</v>
      </c>
      <c r="E103" s="18" t="s">
        <v>272</v>
      </c>
      <c r="F103" s="18" t="s">
        <v>370</v>
      </c>
      <c r="G103" s="18" t="s">
        <v>308</v>
      </c>
      <c r="H103" s="18" t="s">
        <v>412</v>
      </c>
      <c r="I103" s="21">
        <v>655358.36776105186</v>
      </c>
      <c r="J103" s="18" t="s">
        <v>417</v>
      </c>
      <c r="K103" s="21">
        <v>327679.18388052593</v>
      </c>
      <c r="L103" s="18" t="s">
        <v>412</v>
      </c>
      <c r="M103" s="21">
        <v>655358.36776105186</v>
      </c>
      <c r="N103" s="18" t="s">
        <v>417</v>
      </c>
      <c r="O103" s="21">
        <v>327679.18388052593</v>
      </c>
      <c r="P103" s="21">
        <v>650569.95862086688</v>
      </c>
      <c r="Q103" s="21">
        <v>2216.5224935842798</v>
      </c>
      <c r="R103" s="21">
        <v>2571.8866466007476</v>
      </c>
      <c r="S103" s="22">
        <v>0</v>
      </c>
      <c r="T103" s="18" t="s">
        <v>44</v>
      </c>
      <c r="U103" s="18" t="s">
        <v>308</v>
      </c>
      <c r="V103" s="18" t="s">
        <v>425</v>
      </c>
      <c r="W103" s="22">
        <v>27.293713749344654</v>
      </c>
      <c r="X103" s="22">
        <v>1</v>
      </c>
      <c r="Y103" s="18" t="s">
        <v>308</v>
      </c>
      <c r="Z103" s="18" t="s">
        <v>308</v>
      </c>
      <c r="AA103" s="22" t="s">
        <v>308</v>
      </c>
      <c r="AB103" s="22" t="s">
        <v>308</v>
      </c>
      <c r="AC103" s="18" t="s">
        <v>308</v>
      </c>
      <c r="AD103" s="24">
        <v>3275.2456499213586</v>
      </c>
      <c r="AE103" s="25">
        <v>115.56</v>
      </c>
      <c r="AF103" s="24">
        <v>694211.78809465643</v>
      </c>
      <c r="AG103" s="25">
        <v>108.2997</v>
      </c>
      <c r="AH103" s="26">
        <v>183.41</v>
      </c>
      <c r="AI103" s="24">
        <v>4788.4091401850264</v>
      </c>
      <c r="AJ103" s="24">
        <v>2571.8866466007471</v>
      </c>
      <c r="AK103" s="24">
        <v>2216.5224935842793</v>
      </c>
      <c r="AL103" s="24">
        <v>655358.36776105175</v>
      </c>
      <c r="AM103" s="24">
        <v>0</v>
      </c>
      <c r="AN103" s="27" t="s">
        <v>308</v>
      </c>
    </row>
    <row r="104" spans="1:40" x14ac:dyDescent="0.15">
      <c r="A104" s="18" t="s">
        <v>73</v>
      </c>
      <c r="B104" s="18" t="s">
        <v>87</v>
      </c>
      <c r="C104" s="18" t="s">
        <v>12</v>
      </c>
      <c r="D104" s="18" t="s">
        <v>173</v>
      </c>
      <c r="E104" s="18" t="s">
        <v>273</v>
      </c>
      <c r="F104" s="18" t="s">
        <v>371</v>
      </c>
      <c r="G104" s="18" t="s">
        <v>308</v>
      </c>
      <c r="H104" s="18" t="s">
        <v>412</v>
      </c>
      <c r="I104" s="21">
        <v>1993055.4851986577</v>
      </c>
      <c r="J104" s="18" t="s">
        <v>417</v>
      </c>
      <c r="K104" s="21">
        <v>996527.74259932886</v>
      </c>
      <c r="L104" s="18" t="s">
        <v>412</v>
      </c>
      <c r="M104" s="21">
        <v>1993055.4851986577</v>
      </c>
      <c r="N104" s="18" t="s">
        <v>417</v>
      </c>
      <c r="O104" s="21">
        <v>996527.74259932886</v>
      </c>
      <c r="P104" s="21">
        <v>1985636.7808644488</v>
      </c>
      <c r="Q104" s="21">
        <v>7418.704334209373</v>
      </c>
      <c r="R104" s="21">
        <v>0</v>
      </c>
      <c r="S104" s="22">
        <v>0</v>
      </c>
      <c r="T104" s="18" t="s">
        <v>44</v>
      </c>
      <c r="U104" s="18" t="s">
        <v>308</v>
      </c>
      <c r="V104" s="18" t="s">
        <v>425</v>
      </c>
      <c r="W104" s="22">
        <v>27.293713749344654</v>
      </c>
      <c r="X104" s="22">
        <v>1</v>
      </c>
      <c r="Y104" s="18" t="s">
        <v>308</v>
      </c>
      <c r="Z104" s="18" t="s">
        <v>308</v>
      </c>
      <c r="AA104" s="22" t="s">
        <v>308</v>
      </c>
      <c r="AB104" s="22" t="s">
        <v>308</v>
      </c>
      <c r="AC104" s="18" t="s">
        <v>308</v>
      </c>
      <c r="AD104" s="24">
        <v>10371.61122475097</v>
      </c>
      <c r="AE104" s="25">
        <v>108.56</v>
      </c>
      <c r="AF104" s="24">
        <v>2065162.7475530512</v>
      </c>
      <c r="AG104" s="25">
        <v>104.3832</v>
      </c>
      <c r="AH104" s="26">
        <v>183.41</v>
      </c>
      <c r="AI104" s="24">
        <v>7418.7043342093712</v>
      </c>
      <c r="AJ104" s="24">
        <v>0</v>
      </c>
      <c r="AK104" s="24">
        <v>7418.7043342093712</v>
      </c>
      <c r="AL104" s="24">
        <v>1993055.4851986577</v>
      </c>
      <c r="AM104" s="24">
        <v>0</v>
      </c>
      <c r="AN104" s="27" t="s">
        <v>308</v>
      </c>
    </row>
    <row r="105" spans="1:40" x14ac:dyDescent="0.15">
      <c r="A105" s="18" t="s">
        <v>73</v>
      </c>
      <c r="B105" s="18" t="s">
        <v>87</v>
      </c>
      <c r="C105" s="18" t="s">
        <v>12</v>
      </c>
      <c r="D105" s="18" t="s">
        <v>173</v>
      </c>
      <c r="E105" s="18" t="s">
        <v>273</v>
      </c>
      <c r="F105" s="18" t="s">
        <v>371</v>
      </c>
      <c r="G105" s="18" t="s">
        <v>308</v>
      </c>
      <c r="H105" s="18" t="s">
        <v>412</v>
      </c>
      <c r="I105" s="21">
        <v>1048967.5642316509</v>
      </c>
      <c r="J105" s="18" t="s">
        <v>417</v>
      </c>
      <c r="K105" s="21">
        <v>524483.78211582545</v>
      </c>
      <c r="L105" s="18" t="s">
        <v>412</v>
      </c>
      <c r="M105" s="21">
        <v>1048967.5642316509</v>
      </c>
      <c r="N105" s="18" t="s">
        <v>417</v>
      </c>
      <c r="O105" s="21">
        <v>524483.78211582545</v>
      </c>
      <c r="P105" s="21">
        <v>1045072.2054053447</v>
      </c>
      <c r="Q105" s="21">
        <v>2603.0014802750002</v>
      </c>
      <c r="R105" s="21">
        <v>1292.3573460314697</v>
      </c>
      <c r="S105" s="22">
        <v>0</v>
      </c>
      <c r="T105" s="18" t="s">
        <v>44</v>
      </c>
      <c r="U105" s="18" t="s">
        <v>308</v>
      </c>
      <c r="V105" s="18" t="s">
        <v>425</v>
      </c>
      <c r="W105" s="22">
        <v>27.293713749344654</v>
      </c>
      <c r="X105" s="22">
        <v>1</v>
      </c>
      <c r="Y105" s="18" t="s">
        <v>308</v>
      </c>
      <c r="Z105" s="18" t="s">
        <v>308</v>
      </c>
      <c r="AA105" s="22" t="s">
        <v>308</v>
      </c>
      <c r="AB105" s="22" t="s">
        <v>308</v>
      </c>
      <c r="AC105" s="18" t="s">
        <v>308</v>
      </c>
      <c r="AD105" s="24">
        <v>5458.7427498689312</v>
      </c>
      <c r="AE105" s="25">
        <v>107.42</v>
      </c>
      <c r="AF105" s="24">
        <v>1075536.3569438129</v>
      </c>
      <c r="AG105" s="25">
        <v>104.3832</v>
      </c>
      <c r="AH105" s="26">
        <v>183.41</v>
      </c>
      <c r="AI105" s="24">
        <v>3895.3588263064694</v>
      </c>
      <c r="AJ105" s="24">
        <v>1292.3573460314694</v>
      </c>
      <c r="AK105" s="24">
        <v>2603.0014802749997</v>
      </c>
      <c r="AL105" s="24">
        <v>1048967.5642316509</v>
      </c>
      <c r="AM105" s="24">
        <v>0</v>
      </c>
      <c r="AN105" s="27" t="s">
        <v>308</v>
      </c>
    </row>
    <row r="106" spans="1:40" x14ac:dyDescent="0.15">
      <c r="A106" s="18" t="s">
        <v>73</v>
      </c>
      <c r="B106" s="18" t="s">
        <v>88</v>
      </c>
      <c r="C106" s="18" t="s">
        <v>103</v>
      </c>
      <c r="D106" s="18" t="s">
        <v>174</v>
      </c>
      <c r="E106" s="18" t="s">
        <v>274</v>
      </c>
      <c r="F106" s="18" t="s">
        <v>372</v>
      </c>
      <c r="G106" s="18" t="s">
        <v>308</v>
      </c>
      <c r="H106" s="18" t="s">
        <v>412</v>
      </c>
      <c r="I106" s="21">
        <v>2345997.3211198705</v>
      </c>
      <c r="J106" s="18" t="s">
        <v>417</v>
      </c>
      <c r="K106" s="21">
        <v>1172998.6605599353</v>
      </c>
      <c r="L106" s="18" t="s">
        <v>412</v>
      </c>
      <c r="M106" s="21">
        <v>2345997.3211198705</v>
      </c>
      <c r="N106" s="18" t="s">
        <v>417</v>
      </c>
      <c r="O106" s="21">
        <v>1172998.6605599353</v>
      </c>
      <c r="P106" s="21">
        <v>2286163.2230271455</v>
      </c>
      <c r="Q106" s="21">
        <v>59834.09809272585</v>
      </c>
      <c r="R106" s="21">
        <v>0</v>
      </c>
      <c r="S106" s="22">
        <v>0</v>
      </c>
      <c r="T106" s="18" t="s">
        <v>44</v>
      </c>
      <c r="U106" s="18" t="s">
        <v>308</v>
      </c>
      <c r="V106" s="18" t="s">
        <v>425</v>
      </c>
      <c r="W106" s="22">
        <v>27.293713749344654</v>
      </c>
      <c r="X106" s="22">
        <v>1</v>
      </c>
      <c r="Y106" s="18" t="s">
        <v>308</v>
      </c>
      <c r="Z106" s="18" t="s">
        <v>308</v>
      </c>
      <c r="AA106" s="22" t="s">
        <v>308</v>
      </c>
      <c r="AB106" s="22" t="s">
        <v>308</v>
      </c>
      <c r="AC106" s="18" t="s">
        <v>308</v>
      </c>
      <c r="AD106" s="24">
        <v>272937.13749344659</v>
      </c>
      <c r="AE106" s="25">
        <v>96.35</v>
      </c>
      <c r="AF106" s="24">
        <v>2320895.8384588733</v>
      </c>
      <c r="AG106" s="25">
        <v>94.915000000000006</v>
      </c>
      <c r="AH106" s="26">
        <v>8.8248999999999995</v>
      </c>
      <c r="AI106" s="24">
        <v>59834.098092725835</v>
      </c>
      <c r="AJ106" s="24">
        <v>0</v>
      </c>
      <c r="AK106" s="24">
        <v>59834.098092725835</v>
      </c>
      <c r="AL106" s="24">
        <v>2345997.321119871</v>
      </c>
      <c r="AM106" s="24">
        <v>0</v>
      </c>
      <c r="AN106" s="27" t="s">
        <v>308</v>
      </c>
    </row>
    <row r="107" spans="1:40" x14ac:dyDescent="0.15">
      <c r="A107" s="18" t="s">
        <v>73</v>
      </c>
      <c r="B107" s="18" t="s">
        <v>88</v>
      </c>
      <c r="C107" s="18" t="s">
        <v>103</v>
      </c>
      <c r="D107" s="18" t="s">
        <v>174</v>
      </c>
      <c r="E107" s="18" t="s">
        <v>274</v>
      </c>
      <c r="F107" s="18" t="s">
        <v>372</v>
      </c>
      <c r="G107" s="18" t="s">
        <v>308</v>
      </c>
      <c r="H107" s="18" t="s">
        <v>412</v>
      </c>
      <c r="I107" s="21">
        <v>1173319.3616964901</v>
      </c>
      <c r="J107" s="18" t="s">
        <v>417</v>
      </c>
      <c r="K107" s="21">
        <v>586659.68084824504</v>
      </c>
      <c r="L107" s="18" t="s">
        <v>412</v>
      </c>
      <c r="M107" s="21">
        <v>1173319.3616964901</v>
      </c>
      <c r="N107" s="18" t="s">
        <v>417</v>
      </c>
      <c r="O107" s="21">
        <v>586659.68084824504</v>
      </c>
      <c r="P107" s="21">
        <v>1143081.7479821413</v>
      </c>
      <c r="Q107" s="21">
        <v>6903.9448928967322</v>
      </c>
      <c r="R107" s="21">
        <v>23333.668821452244</v>
      </c>
      <c r="S107" s="22">
        <v>0</v>
      </c>
      <c r="T107" s="18" t="s">
        <v>44</v>
      </c>
      <c r="U107" s="18" t="s">
        <v>308</v>
      </c>
      <c r="V107" s="18" t="s">
        <v>425</v>
      </c>
      <c r="W107" s="22">
        <v>27.293713749344654</v>
      </c>
      <c r="X107" s="22">
        <v>1</v>
      </c>
      <c r="Y107" s="18" t="s">
        <v>308</v>
      </c>
      <c r="Z107" s="18" t="s">
        <v>308</v>
      </c>
      <c r="AA107" s="22" t="s">
        <v>308</v>
      </c>
      <c r="AB107" s="22" t="s">
        <v>308</v>
      </c>
      <c r="AC107" s="18" t="s">
        <v>308</v>
      </c>
      <c r="AD107" s="24">
        <v>136468.56874672329</v>
      </c>
      <c r="AE107" s="25">
        <v>98.78</v>
      </c>
      <c r="AF107" s="24">
        <v>1189687.6747691096</v>
      </c>
      <c r="AG107" s="25">
        <v>94.915000000000006</v>
      </c>
      <c r="AH107" s="26">
        <v>8.8248999999999995</v>
      </c>
      <c r="AI107" s="24">
        <v>30237.613714348969</v>
      </c>
      <c r="AJ107" s="24">
        <v>23333.66882145224</v>
      </c>
      <c r="AK107" s="24">
        <v>6903.9448928967304</v>
      </c>
      <c r="AL107" s="24">
        <v>1173319.3616964901</v>
      </c>
      <c r="AM107" s="24">
        <v>0</v>
      </c>
      <c r="AN107" s="27" t="s">
        <v>308</v>
      </c>
    </row>
    <row r="108" spans="1:40" x14ac:dyDescent="0.15">
      <c r="A108" s="18" t="s">
        <v>73</v>
      </c>
      <c r="B108" s="18" t="s">
        <v>88</v>
      </c>
      <c r="C108" s="18" t="s">
        <v>103</v>
      </c>
      <c r="D108" s="18" t="s">
        <v>174</v>
      </c>
      <c r="E108" s="18" t="s">
        <v>274</v>
      </c>
      <c r="F108" s="18" t="s">
        <v>372</v>
      </c>
      <c r="G108" s="18" t="s">
        <v>308</v>
      </c>
      <c r="H108" s="18" t="s">
        <v>412</v>
      </c>
      <c r="I108" s="21">
        <v>1173387.0501065885</v>
      </c>
      <c r="J108" s="18" t="s">
        <v>417</v>
      </c>
      <c r="K108" s="21">
        <v>586693.52505329426</v>
      </c>
      <c r="L108" s="18" t="s">
        <v>412</v>
      </c>
      <c r="M108" s="21">
        <v>1173387.0501065885</v>
      </c>
      <c r="N108" s="18" t="s">
        <v>417</v>
      </c>
      <c r="O108" s="21">
        <v>586693.52505329426</v>
      </c>
      <c r="P108" s="21">
        <v>1143081.7479821413</v>
      </c>
      <c r="Q108" s="21">
        <v>2045.6638455133825</v>
      </c>
      <c r="R108" s="21">
        <v>28259.63827893397</v>
      </c>
      <c r="S108" s="22">
        <v>0</v>
      </c>
      <c r="T108" s="18" t="s">
        <v>44</v>
      </c>
      <c r="U108" s="18" t="s">
        <v>308</v>
      </c>
      <c r="V108" s="18" t="s">
        <v>425</v>
      </c>
      <c r="W108" s="22">
        <v>27.293713749344654</v>
      </c>
      <c r="X108" s="22">
        <v>1</v>
      </c>
      <c r="Y108" s="18" t="s">
        <v>308</v>
      </c>
      <c r="Z108" s="18" t="s">
        <v>308</v>
      </c>
      <c r="AA108" s="22" t="s">
        <v>308</v>
      </c>
      <c r="AB108" s="22" t="s">
        <v>308</v>
      </c>
      <c r="AC108" s="18" t="s">
        <v>308</v>
      </c>
      <c r="AD108" s="24">
        <v>136468.56874672329</v>
      </c>
      <c r="AE108" s="25">
        <v>95.63</v>
      </c>
      <c r="AF108" s="24">
        <v>1151703.8321555592</v>
      </c>
      <c r="AG108" s="25">
        <v>94.915000000000006</v>
      </c>
      <c r="AH108" s="26">
        <v>8.8248999999999995</v>
      </c>
      <c r="AI108" s="24">
        <v>30305.302124447346</v>
      </c>
      <c r="AJ108" s="24">
        <v>28259.638278933962</v>
      </c>
      <c r="AK108" s="24">
        <v>2045.6638455133821</v>
      </c>
      <c r="AL108" s="24">
        <v>1173387.0501065885</v>
      </c>
      <c r="AM108" s="24">
        <v>0</v>
      </c>
      <c r="AN108" s="27" t="s">
        <v>308</v>
      </c>
    </row>
    <row r="109" spans="1:40" x14ac:dyDescent="0.15">
      <c r="A109" s="18" t="s">
        <v>73</v>
      </c>
      <c r="B109" s="18" t="s">
        <v>89</v>
      </c>
      <c r="C109" s="18" t="s">
        <v>104</v>
      </c>
      <c r="D109" s="18" t="s">
        <v>175</v>
      </c>
      <c r="E109" s="18" t="s">
        <v>275</v>
      </c>
      <c r="F109" s="18" t="s">
        <v>373</v>
      </c>
      <c r="G109" s="18" t="s">
        <v>308</v>
      </c>
      <c r="H109" s="18" t="s">
        <v>412</v>
      </c>
      <c r="I109" s="21">
        <v>1602945.6157678619</v>
      </c>
      <c r="J109" s="18" t="s">
        <v>416</v>
      </c>
      <c r="K109" s="21">
        <v>320589.12315357244</v>
      </c>
      <c r="L109" s="18" t="s">
        <v>412</v>
      </c>
      <c r="M109" s="21">
        <v>1602945.6157678619</v>
      </c>
      <c r="N109" s="18" t="s">
        <v>416</v>
      </c>
      <c r="O109" s="21">
        <v>320589.12315357244</v>
      </c>
      <c r="P109" s="21">
        <v>1581197.1658409722</v>
      </c>
      <c r="Q109" s="21">
        <v>21748.449926890306</v>
      </c>
      <c r="R109" s="21">
        <v>0</v>
      </c>
      <c r="S109" s="22">
        <v>0</v>
      </c>
      <c r="T109" s="18" t="s">
        <v>44</v>
      </c>
      <c r="U109" s="18" t="s">
        <v>308</v>
      </c>
      <c r="V109" s="18" t="s">
        <v>425</v>
      </c>
      <c r="W109" s="22">
        <v>27.293713749344654</v>
      </c>
      <c r="X109" s="22">
        <v>1</v>
      </c>
      <c r="Y109" s="18" t="s">
        <v>308</v>
      </c>
      <c r="Z109" s="18" t="s">
        <v>308</v>
      </c>
      <c r="AA109" s="22" t="s">
        <v>308</v>
      </c>
      <c r="AB109" s="22" t="s">
        <v>308</v>
      </c>
      <c r="AC109" s="18" t="s">
        <v>308</v>
      </c>
      <c r="AD109" s="24">
        <v>36300.639286628393</v>
      </c>
      <c r="AE109" s="25">
        <v>113.64</v>
      </c>
      <c r="AF109" s="24">
        <v>1632538.824900589</v>
      </c>
      <c r="AG109" s="25">
        <v>110.07514999999999</v>
      </c>
      <c r="AH109" s="26">
        <v>39.5715</v>
      </c>
      <c r="AI109" s="24">
        <v>21748.449926890302</v>
      </c>
      <c r="AJ109" s="24">
        <v>0</v>
      </c>
      <c r="AK109" s="24">
        <v>21748.449926890302</v>
      </c>
      <c r="AL109" s="24">
        <v>1602945.6157678619</v>
      </c>
      <c r="AM109" s="24">
        <v>0</v>
      </c>
      <c r="AN109" s="27" t="s">
        <v>308</v>
      </c>
    </row>
    <row r="110" spans="1:40" x14ac:dyDescent="0.15">
      <c r="A110" s="18" t="s">
        <v>73</v>
      </c>
      <c r="B110" s="18" t="s">
        <v>89</v>
      </c>
      <c r="C110" s="18" t="s">
        <v>104</v>
      </c>
      <c r="D110" s="18" t="s">
        <v>175</v>
      </c>
      <c r="E110" s="18" t="s">
        <v>275</v>
      </c>
      <c r="F110" s="18" t="s">
        <v>373</v>
      </c>
      <c r="G110" s="18" t="s">
        <v>308</v>
      </c>
      <c r="H110" s="18" t="s">
        <v>412</v>
      </c>
      <c r="I110" s="21">
        <v>204894.45499060533</v>
      </c>
      <c r="J110" s="18" t="s">
        <v>416</v>
      </c>
      <c r="K110" s="21">
        <v>40978.89099812106</v>
      </c>
      <c r="L110" s="18" t="s">
        <v>412</v>
      </c>
      <c r="M110" s="21">
        <v>204894.45499060533</v>
      </c>
      <c r="N110" s="18" t="s">
        <v>416</v>
      </c>
      <c r="O110" s="21">
        <v>40978.89099812106</v>
      </c>
      <c r="P110" s="21">
        <v>202107.76681679729</v>
      </c>
      <c r="Q110" s="21">
        <v>318.79057659234564</v>
      </c>
      <c r="R110" s="21">
        <v>2467.8975972157441</v>
      </c>
      <c r="S110" s="22">
        <v>0</v>
      </c>
      <c r="T110" s="18" t="s">
        <v>44</v>
      </c>
      <c r="U110" s="18" t="s">
        <v>308</v>
      </c>
      <c r="V110" s="18" t="s">
        <v>425</v>
      </c>
      <c r="W110" s="22">
        <v>27.293713749344654</v>
      </c>
      <c r="X110" s="22">
        <v>1</v>
      </c>
      <c r="Y110" s="18" t="s">
        <v>308</v>
      </c>
      <c r="Z110" s="18" t="s">
        <v>308</v>
      </c>
      <c r="AA110" s="22" t="s">
        <v>308</v>
      </c>
      <c r="AB110" s="22" t="s">
        <v>308</v>
      </c>
      <c r="AC110" s="18" t="s">
        <v>308</v>
      </c>
      <c r="AD110" s="24">
        <v>4639.9313373885916</v>
      </c>
      <c r="AE110" s="25">
        <v>110.73</v>
      </c>
      <c r="AF110" s="24">
        <v>203322.88295291807</v>
      </c>
      <c r="AG110" s="25">
        <v>110.07514999999999</v>
      </c>
      <c r="AH110" s="26">
        <v>39.5715</v>
      </c>
      <c r="AI110" s="24">
        <v>2786.6881738080892</v>
      </c>
      <c r="AJ110" s="24">
        <v>2467.8975972157436</v>
      </c>
      <c r="AK110" s="24">
        <v>318.79057659234559</v>
      </c>
      <c r="AL110" s="24">
        <v>204894.45499060533</v>
      </c>
      <c r="AM110" s="24">
        <v>0</v>
      </c>
      <c r="AN110" s="27" t="s">
        <v>308</v>
      </c>
    </row>
    <row r="111" spans="1:40" x14ac:dyDescent="0.15">
      <c r="A111" s="18" t="s">
        <v>73</v>
      </c>
      <c r="B111" s="18" t="s">
        <v>89</v>
      </c>
      <c r="C111" s="18" t="s">
        <v>104</v>
      </c>
      <c r="D111" s="18" t="s">
        <v>175</v>
      </c>
      <c r="E111" s="18" t="s">
        <v>275</v>
      </c>
      <c r="F111" s="18" t="s">
        <v>373</v>
      </c>
      <c r="G111" s="18" t="s">
        <v>308</v>
      </c>
      <c r="H111" s="18" t="s">
        <v>412</v>
      </c>
      <c r="I111" s="21">
        <v>843690.99724855484</v>
      </c>
      <c r="J111" s="18" t="s">
        <v>416</v>
      </c>
      <c r="K111" s="21">
        <v>168738.19944971096</v>
      </c>
      <c r="L111" s="18" t="s">
        <v>412</v>
      </c>
      <c r="M111" s="21">
        <v>843690.99724855484</v>
      </c>
      <c r="N111" s="18" t="s">
        <v>416</v>
      </c>
      <c r="O111" s="21">
        <v>168738.19944971096</v>
      </c>
      <c r="P111" s="21">
        <v>832209.07774848072</v>
      </c>
      <c r="Q111" s="21">
        <v>607.8310051979056</v>
      </c>
      <c r="R111" s="21">
        <v>10874.088494876407</v>
      </c>
      <c r="S111" s="22">
        <v>0</v>
      </c>
      <c r="T111" s="18" t="s">
        <v>44</v>
      </c>
      <c r="U111" s="18" t="s">
        <v>308</v>
      </c>
      <c r="V111" s="18" t="s">
        <v>425</v>
      </c>
      <c r="W111" s="22">
        <v>27.293713749344654</v>
      </c>
      <c r="X111" s="22">
        <v>1</v>
      </c>
      <c r="Y111" s="18" t="s">
        <v>308</v>
      </c>
      <c r="Z111" s="18" t="s">
        <v>308</v>
      </c>
      <c r="AA111" s="22" t="s">
        <v>308</v>
      </c>
      <c r="AB111" s="22" t="s">
        <v>308</v>
      </c>
      <c r="AC111" s="18" t="s">
        <v>308</v>
      </c>
      <c r="AD111" s="24">
        <v>19105.599624541261</v>
      </c>
      <c r="AE111" s="25">
        <v>110.72</v>
      </c>
      <c r="AF111" s="24">
        <v>837107.20761793782</v>
      </c>
      <c r="AG111" s="25">
        <v>110.07514999999999</v>
      </c>
      <c r="AH111" s="26">
        <v>39.5715</v>
      </c>
      <c r="AI111" s="24">
        <v>11481.919500074309</v>
      </c>
      <c r="AJ111" s="24">
        <v>10874.088494876405</v>
      </c>
      <c r="AK111" s="24">
        <v>607.83100519790548</v>
      </c>
      <c r="AL111" s="24">
        <v>843690.99724855484</v>
      </c>
      <c r="AM111" s="24">
        <v>0</v>
      </c>
      <c r="AN111" s="27" t="s">
        <v>308</v>
      </c>
    </row>
    <row r="112" spans="1:40" x14ac:dyDescent="0.15">
      <c r="A112" s="18" t="s">
        <v>73</v>
      </c>
      <c r="B112" s="18" t="s">
        <v>90</v>
      </c>
      <c r="C112" s="18" t="s">
        <v>12</v>
      </c>
      <c r="D112" s="18" t="s">
        <v>176</v>
      </c>
      <c r="E112" s="18" t="s">
        <v>276</v>
      </c>
      <c r="F112" s="18" t="s">
        <v>374</v>
      </c>
      <c r="G112" s="18" t="s">
        <v>308</v>
      </c>
      <c r="H112" s="18" t="s">
        <v>412</v>
      </c>
      <c r="I112" s="21">
        <v>2318003.5236128555</v>
      </c>
      <c r="J112" s="18" t="s">
        <v>2</v>
      </c>
      <c r="K112" s="21">
        <v>0</v>
      </c>
      <c r="L112" s="18" t="s">
        <v>412</v>
      </c>
      <c r="M112" s="21">
        <v>2318003.5236128555</v>
      </c>
      <c r="N112" s="18" t="s">
        <v>2</v>
      </c>
      <c r="O112" s="21">
        <v>0</v>
      </c>
      <c r="P112" s="21">
        <v>2276384.7042021677</v>
      </c>
      <c r="Q112" s="21">
        <v>41618.819410688207</v>
      </c>
      <c r="R112" s="21">
        <v>0</v>
      </c>
      <c r="S112" s="22">
        <v>0</v>
      </c>
      <c r="T112" s="18" t="s">
        <v>44</v>
      </c>
      <c r="U112" s="18" t="s">
        <v>308</v>
      </c>
      <c r="V112" s="18" t="s">
        <v>425</v>
      </c>
      <c r="W112" s="22">
        <v>27.293713749344654</v>
      </c>
      <c r="X112" s="22">
        <v>1</v>
      </c>
      <c r="Y112" s="18" t="s">
        <v>308</v>
      </c>
      <c r="Z112" s="18" t="s">
        <v>308</v>
      </c>
      <c r="AA112" s="22" t="s">
        <v>308</v>
      </c>
      <c r="AB112" s="22" t="s">
        <v>308</v>
      </c>
      <c r="AC112" s="18" t="s">
        <v>308</v>
      </c>
      <c r="AD112" s="24">
        <v>12828.045462191989</v>
      </c>
      <c r="AE112" s="25">
        <v>98.53</v>
      </c>
      <c r="AF112" s="24">
        <v>2318426.57617597</v>
      </c>
      <c r="AG112" s="25">
        <v>96.752499999999998</v>
      </c>
      <c r="AH112" s="26">
        <v>183.41</v>
      </c>
      <c r="AI112" s="24">
        <v>41618.8194106882</v>
      </c>
      <c r="AJ112" s="24">
        <v>0</v>
      </c>
      <c r="AK112" s="24">
        <v>41618.8194106882</v>
      </c>
      <c r="AL112" s="24">
        <v>2318003.5236128555</v>
      </c>
      <c r="AM112" s="24">
        <v>0</v>
      </c>
      <c r="AN112" s="27" t="s">
        <v>308</v>
      </c>
    </row>
    <row r="113" spans="1:40" x14ac:dyDescent="0.15">
      <c r="A113" s="18" t="s">
        <v>73</v>
      </c>
      <c r="B113" s="18" t="s">
        <v>90</v>
      </c>
      <c r="C113" s="18" t="s">
        <v>12</v>
      </c>
      <c r="D113" s="18" t="s">
        <v>176</v>
      </c>
      <c r="E113" s="18" t="s">
        <v>276</v>
      </c>
      <c r="F113" s="18" t="s">
        <v>374</v>
      </c>
      <c r="G113" s="18" t="s">
        <v>308</v>
      </c>
      <c r="H113" s="18" t="s">
        <v>412</v>
      </c>
      <c r="I113" s="21">
        <v>2712693.8240850661</v>
      </c>
      <c r="J113" s="18" t="s">
        <v>2</v>
      </c>
      <c r="K113" s="21">
        <v>0</v>
      </c>
      <c r="L113" s="18" t="s">
        <v>412</v>
      </c>
      <c r="M113" s="21">
        <v>2712693.8240850661</v>
      </c>
      <c r="N113" s="18" t="s">
        <v>2</v>
      </c>
      <c r="O113" s="21">
        <v>0</v>
      </c>
      <c r="P113" s="21">
        <v>2663854.4527019891</v>
      </c>
      <c r="Q113" s="21">
        <v>1505.794187551345</v>
      </c>
      <c r="R113" s="21">
        <v>47333.577195525992</v>
      </c>
      <c r="S113" s="22">
        <v>0</v>
      </c>
      <c r="T113" s="18" t="s">
        <v>44</v>
      </c>
      <c r="U113" s="18" t="s">
        <v>308</v>
      </c>
      <c r="V113" s="18" t="s">
        <v>425</v>
      </c>
      <c r="W113" s="22">
        <v>27.293713749344654</v>
      </c>
      <c r="X113" s="22">
        <v>1</v>
      </c>
      <c r="Y113" s="18" t="s">
        <v>308</v>
      </c>
      <c r="Z113" s="18" t="s">
        <v>308</v>
      </c>
      <c r="AA113" s="22" t="s">
        <v>308</v>
      </c>
      <c r="AB113" s="22" t="s">
        <v>308</v>
      </c>
      <c r="AC113" s="18" t="s">
        <v>308</v>
      </c>
      <c r="AD113" s="24">
        <v>15011.542562139561</v>
      </c>
      <c r="AE113" s="25">
        <v>97.84</v>
      </c>
      <c r="AF113" s="24">
        <v>2693989.1691155029</v>
      </c>
      <c r="AG113" s="25">
        <v>96.752499999999998</v>
      </c>
      <c r="AH113" s="26">
        <v>183.41</v>
      </c>
      <c r="AI113" s="24">
        <v>48839.371383077327</v>
      </c>
      <c r="AJ113" s="24">
        <v>47333.577195525984</v>
      </c>
      <c r="AK113" s="24">
        <v>1505.7941875513447</v>
      </c>
      <c r="AL113" s="24">
        <v>2712693.8240850661</v>
      </c>
      <c r="AM113" s="24">
        <v>0</v>
      </c>
      <c r="AN113" s="27" t="s">
        <v>308</v>
      </c>
    </row>
    <row r="114" spans="1:40" x14ac:dyDescent="0.15">
      <c r="A114" s="18" t="s">
        <v>73</v>
      </c>
      <c r="B114" s="18" t="s">
        <v>90</v>
      </c>
      <c r="C114" s="18" t="s">
        <v>12</v>
      </c>
      <c r="D114" s="18" t="s">
        <v>177</v>
      </c>
      <c r="E114" s="18" t="s">
        <v>277</v>
      </c>
      <c r="F114" s="18" t="s">
        <v>375</v>
      </c>
      <c r="G114" s="18" t="s">
        <v>308</v>
      </c>
      <c r="H114" s="18" t="s">
        <v>412</v>
      </c>
      <c r="I114" s="21">
        <v>1206651.8096128772</v>
      </c>
      <c r="J114" s="18" t="s">
        <v>2</v>
      </c>
      <c r="K114" s="21">
        <v>0</v>
      </c>
      <c r="L114" s="18" t="s">
        <v>412</v>
      </c>
      <c r="M114" s="21">
        <v>1206651.8096128772</v>
      </c>
      <c r="N114" s="18" t="s">
        <v>2</v>
      </c>
      <c r="O114" s="21">
        <v>0</v>
      </c>
      <c r="P114" s="21">
        <v>1197791.1783812903</v>
      </c>
      <c r="Q114" s="21">
        <v>8860.631231587251</v>
      </c>
      <c r="R114" s="21">
        <v>0</v>
      </c>
      <c r="S114" s="22">
        <v>0</v>
      </c>
      <c r="T114" s="18" t="s">
        <v>44</v>
      </c>
      <c r="U114" s="18" t="s">
        <v>308</v>
      </c>
      <c r="V114" s="18" t="s">
        <v>425</v>
      </c>
      <c r="W114" s="22">
        <v>27.293713749344654</v>
      </c>
      <c r="X114" s="22">
        <v>1</v>
      </c>
      <c r="Y114" s="18" t="s">
        <v>308</v>
      </c>
      <c r="Z114" s="18" t="s">
        <v>308</v>
      </c>
      <c r="AA114" s="22" t="s">
        <v>308</v>
      </c>
      <c r="AB114" s="22" t="s">
        <v>308</v>
      </c>
      <c r="AC114" s="18" t="s">
        <v>308</v>
      </c>
      <c r="AD114" s="24">
        <v>6277.5541623492709</v>
      </c>
      <c r="AE114" s="25">
        <v>106.17</v>
      </c>
      <c r="AF114" s="24">
        <v>1222485.9847074221</v>
      </c>
      <c r="AG114" s="25">
        <v>104.0322</v>
      </c>
      <c r="AH114" s="26">
        <v>183.41</v>
      </c>
      <c r="AI114" s="24">
        <v>8860.6312315872492</v>
      </c>
      <c r="AJ114" s="24">
        <v>0</v>
      </c>
      <c r="AK114" s="24">
        <v>8860.6312315872492</v>
      </c>
      <c r="AL114" s="24">
        <v>1206651.8096128772</v>
      </c>
      <c r="AM114" s="24">
        <v>0</v>
      </c>
      <c r="AN114" s="27" t="s">
        <v>308</v>
      </c>
    </row>
    <row r="115" spans="1:40" x14ac:dyDescent="0.15">
      <c r="A115" s="18" t="s">
        <v>73</v>
      </c>
      <c r="B115" s="18" t="s">
        <v>90</v>
      </c>
      <c r="C115" s="18" t="s">
        <v>12</v>
      </c>
      <c r="D115" s="18" t="s">
        <v>177</v>
      </c>
      <c r="E115" s="18" t="s">
        <v>277</v>
      </c>
      <c r="F115" s="18" t="s">
        <v>375</v>
      </c>
      <c r="G115" s="18" t="s">
        <v>308</v>
      </c>
      <c r="H115" s="18" t="s">
        <v>412</v>
      </c>
      <c r="I115" s="21">
        <v>524629.1211415407</v>
      </c>
      <c r="J115" s="18" t="s">
        <v>2</v>
      </c>
      <c r="K115" s="21">
        <v>0</v>
      </c>
      <c r="L115" s="18" t="s">
        <v>412</v>
      </c>
      <c r="M115" s="21">
        <v>524629.1211415407</v>
      </c>
      <c r="N115" s="18" t="s">
        <v>2</v>
      </c>
      <c r="O115" s="21">
        <v>0</v>
      </c>
      <c r="P115" s="21">
        <v>520779.06988005829</v>
      </c>
      <c r="Q115" s="21">
        <v>1021.3307685004772</v>
      </c>
      <c r="R115" s="21">
        <v>2828.7204929820805</v>
      </c>
      <c r="S115" s="22">
        <v>0</v>
      </c>
      <c r="T115" s="18" t="s">
        <v>44</v>
      </c>
      <c r="U115" s="18" t="s">
        <v>308</v>
      </c>
      <c r="V115" s="18" t="s">
        <v>425</v>
      </c>
      <c r="W115" s="22">
        <v>27.293713749344654</v>
      </c>
      <c r="X115" s="22">
        <v>1</v>
      </c>
      <c r="Y115" s="18" t="s">
        <v>308</v>
      </c>
      <c r="Z115" s="18" t="s">
        <v>308</v>
      </c>
      <c r="AA115" s="22" t="s">
        <v>308</v>
      </c>
      <c r="AB115" s="22" t="s">
        <v>308</v>
      </c>
      <c r="AC115" s="18" t="s">
        <v>308</v>
      </c>
      <c r="AD115" s="24">
        <v>2729.3713749344656</v>
      </c>
      <c r="AE115" s="25">
        <v>105.17</v>
      </c>
      <c r="AF115" s="24">
        <v>526479.90787088382</v>
      </c>
      <c r="AG115" s="25">
        <v>104.0322</v>
      </c>
      <c r="AH115" s="26">
        <v>183.41</v>
      </c>
      <c r="AI115" s="24">
        <v>3850.051261482557</v>
      </c>
      <c r="AJ115" s="24">
        <v>2828.72049298208</v>
      </c>
      <c r="AK115" s="24">
        <v>1021.330768500477</v>
      </c>
      <c r="AL115" s="24">
        <v>524629.1211415407</v>
      </c>
      <c r="AM115" s="24">
        <v>0</v>
      </c>
      <c r="AN115" s="27" t="s">
        <v>308</v>
      </c>
    </row>
    <row r="116" spans="1:40" x14ac:dyDescent="0.15">
      <c r="A116" s="18" t="s">
        <v>73</v>
      </c>
      <c r="B116" s="18" t="s">
        <v>91</v>
      </c>
      <c r="C116" s="18" t="s">
        <v>105</v>
      </c>
      <c r="D116" s="18" t="s">
        <v>178</v>
      </c>
      <c r="E116" s="18" t="s">
        <v>278</v>
      </c>
      <c r="F116" s="18" t="s">
        <v>376</v>
      </c>
      <c r="G116" s="18" t="s">
        <v>308</v>
      </c>
      <c r="H116" s="18" t="s">
        <v>412</v>
      </c>
      <c r="I116" s="21">
        <v>1192474.9088171928</v>
      </c>
      <c r="J116" s="18" t="s">
        <v>2</v>
      </c>
      <c r="K116" s="21">
        <v>0</v>
      </c>
      <c r="L116" s="18" t="s">
        <v>412</v>
      </c>
      <c r="M116" s="21">
        <v>1192474.9088171928</v>
      </c>
      <c r="N116" s="18" t="s">
        <v>2</v>
      </c>
      <c r="O116" s="21">
        <v>0</v>
      </c>
      <c r="P116" s="21">
        <v>1172373.9074522131</v>
      </c>
      <c r="Q116" s="21">
        <v>20101.001364979864</v>
      </c>
      <c r="R116" s="21">
        <v>0</v>
      </c>
      <c r="S116" s="22">
        <v>0</v>
      </c>
      <c r="T116" s="18" t="s">
        <v>44</v>
      </c>
      <c r="U116" s="18" t="s">
        <v>308</v>
      </c>
      <c r="V116" s="18" t="s">
        <v>425</v>
      </c>
      <c r="W116" s="22">
        <v>27.293713749344654</v>
      </c>
      <c r="X116" s="22">
        <v>1</v>
      </c>
      <c r="Y116" s="18" t="s">
        <v>308</v>
      </c>
      <c r="Z116" s="18" t="s">
        <v>308</v>
      </c>
      <c r="AA116" s="22" t="s">
        <v>308</v>
      </c>
      <c r="AB116" s="22" t="s">
        <v>308</v>
      </c>
      <c r="AC116" s="18" t="s">
        <v>308</v>
      </c>
      <c r="AD116" s="24">
        <v>13646.856874672329</v>
      </c>
      <c r="AE116" s="25">
        <v>95.61</v>
      </c>
      <c r="AF116" s="24">
        <v>1194243.2685310128</v>
      </c>
      <c r="AG116" s="25">
        <v>93.867999999999995</v>
      </c>
      <c r="AH116" s="26">
        <v>91.52</v>
      </c>
      <c r="AI116" s="24">
        <v>20101.00136497986</v>
      </c>
      <c r="AJ116" s="24">
        <v>0</v>
      </c>
      <c r="AK116" s="24">
        <v>20101.00136497986</v>
      </c>
      <c r="AL116" s="24">
        <v>1192474.9088171928</v>
      </c>
      <c r="AM116" s="24">
        <v>0</v>
      </c>
      <c r="AN116" s="27" t="s">
        <v>308</v>
      </c>
    </row>
    <row r="117" spans="1:40" x14ac:dyDescent="0.15">
      <c r="A117" s="18" t="s">
        <v>73</v>
      </c>
      <c r="B117" s="18" t="s">
        <v>91</v>
      </c>
      <c r="C117" s="18" t="s">
        <v>105</v>
      </c>
      <c r="D117" s="18" t="s">
        <v>178</v>
      </c>
      <c r="E117" s="18" t="s">
        <v>278</v>
      </c>
      <c r="F117" s="18" t="s">
        <v>376</v>
      </c>
      <c r="G117" s="18" t="s">
        <v>308</v>
      </c>
      <c r="H117" s="18" t="s">
        <v>412</v>
      </c>
      <c r="I117" s="21">
        <v>954036.20669150527</v>
      </c>
      <c r="J117" s="18" t="s">
        <v>2</v>
      </c>
      <c r="K117" s="21">
        <v>0</v>
      </c>
      <c r="L117" s="18" t="s">
        <v>412</v>
      </c>
      <c r="M117" s="21">
        <v>954036.20669150527</v>
      </c>
      <c r="N117" s="18" t="s">
        <v>2</v>
      </c>
      <c r="O117" s="21">
        <v>0</v>
      </c>
      <c r="P117" s="21">
        <v>937899.34431148053</v>
      </c>
      <c r="Q117" s="21">
        <v>765.31573353162423</v>
      </c>
      <c r="R117" s="21">
        <v>15371.54664649342</v>
      </c>
      <c r="S117" s="22">
        <v>0</v>
      </c>
      <c r="T117" s="18" t="s">
        <v>44</v>
      </c>
      <c r="U117" s="18" t="s">
        <v>308</v>
      </c>
      <c r="V117" s="18" t="s">
        <v>425</v>
      </c>
      <c r="W117" s="22">
        <v>27.293713749344654</v>
      </c>
      <c r="X117" s="22">
        <v>1</v>
      </c>
      <c r="Y117" s="18" t="s">
        <v>308</v>
      </c>
      <c r="Z117" s="18" t="s">
        <v>308</v>
      </c>
      <c r="AA117" s="22" t="s">
        <v>308</v>
      </c>
      <c r="AB117" s="22" t="s">
        <v>308</v>
      </c>
      <c r="AC117" s="18" t="s">
        <v>308</v>
      </c>
      <c r="AD117" s="24">
        <v>10917.485499737862</v>
      </c>
      <c r="AE117" s="25">
        <v>94.83</v>
      </c>
      <c r="AF117" s="24">
        <v>947553.9496760359</v>
      </c>
      <c r="AG117" s="25">
        <v>93.867999999999995</v>
      </c>
      <c r="AH117" s="26">
        <v>91.52</v>
      </c>
      <c r="AI117" s="24">
        <v>16136.862380025041</v>
      </c>
      <c r="AJ117" s="24">
        <v>15371.546646493416</v>
      </c>
      <c r="AK117" s="24">
        <v>765.31573353162412</v>
      </c>
      <c r="AL117" s="24">
        <v>954036.20669150539</v>
      </c>
      <c r="AM117" s="24">
        <v>0</v>
      </c>
      <c r="AN117" s="27" t="s">
        <v>308</v>
      </c>
    </row>
    <row r="118" spans="1:40" x14ac:dyDescent="0.15">
      <c r="A118" s="18" t="s">
        <v>73</v>
      </c>
      <c r="B118" s="18" t="s">
        <v>92</v>
      </c>
      <c r="C118" s="18" t="s">
        <v>106</v>
      </c>
      <c r="D118" s="18" t="s">
        <v>179</v>
      </c>
      <c r="E118" s="18" t="s">
        <v>279</v>
      </c>
      <c r="F118" s="18" t="s">
        <v>377</v>
      </c>
      <c r="G118" s="18" t="s">
        <v>308</v>
      </c>
      <c r="H118" s="18" t="s">
        <v>412</v>
      </c>
      <c r="I118" s="21">
        <v>656142.51615707052</v>
      </c>
      <c r="J118" s="18" t="s">
        <v>416</v>
      </c>
      <c r="K118" s="21">
        <v>131228.5032314141</v>
      </c>
      <c r="L118" s="18" t="s">
        <v>412</v>
      </c>
      <c r="M118" s="21">
        <v>656142.51615707052</v>
      </c>
      <c r="N118" s="18" t="s">
        <v>416</v>
      </c>
      <c r="O118" s="21">
        <v>131228.5032314141</v>
      </c>
      <c r="P118" s="21">
        <v>643199.5641599939</v>
      </c>
      <c r="Q118" s="21">
        <v>6852.3597739104707</v>
      </c>
      <c r="R118" s="21">
        <v>6090.5922231662607</v>
      </c>
      <c r="S118" s="22">
        <v>0</v>
      </c>
      <c r="T118" s="18" t="s">
        <v>44</v>
      </c>
      <c r="U118" s="18" t="s">
        <v>308</v>
      </c>
      <c r="V118" s="18" t="s">
        <v>425</v>
      </c>
      <c r="W118" s="22">
        <v>27.293713749344654</v>
      </c>
      <c r="X118" s="22">
        <v>1</v>
      </c>
      <c r="Y118" s="18" t="s">
        <v>308</v>
      </c>
      <c r="Z118" s="18" t="s">
        <v>308</v>
      </c>
      <c r="AA118" s="22" t="s">
        <v>308</v>
      </c>
      <c r="AB118" s="22" t="s">
        <v>308</v>
      </c>
      <c r="AC118" s="18" t="s">
        <v>308</v>
      </c>
      <c r="AD118" s="24">
        <v>18559.725349554366</v>
      </c>
      <c r="AE118" s="25">
        <v>81.96</v>
      </c>
      <c r="AF118" s="24">
        <v>650870.18947210955</v>
      </c>
      <c r="AG118" s="25">
        <v>80.998061000000007</v>
      </c>
      <c r="AH118" s="26">
        <v>42.785800000000002</v>
      </c>
      <c r="AI118" s="24">
        <v>12942.951997076729</v>
      </c>
      <c r="AJ118" s="24">
        <v>6090.5922231662598</v>
      </c>
      <c r="AK118" s="24">
        <v>6852.3597739104689</v>
      </c>
      <c r="AL118" s="24">
        <v>656142.51615707052</v>
      </c>
      <c r="AM118" s="24">
        <v>0</v>
      </c>
      <c r="AN118" s="27" t="s">
        <v>308</v>
      </c>
    </row>
    <row r="119" spans="1:40" x14ac:dyDescent="0.15">
      <c r="A119" s="18" t="s">
        <v>73</v>
      </c>
      <c r="B119" s="18" t="s">
        <v>92</v>
      </c>
      <c r="C119" s="18" t="s">
        <v>106</v>
      </c>
      <c r="D119" s="18" t="s">
        <v>180</v>
      </c>
      <c r="E119" s="18" t="s">
        <v>280</v>
      </c>
      <c r="F119" s="18" t="s">
        <v>378</v>
      </c>
      <c r="G119" s="18" t="s">
        <v>308</v>
      </c>
      <c r="H119" s="18" t="s">
        <v>412</v>
      </c>
      <c r="I119" s="21">
        <v>1074293.6741568053</v>
      </c>
      <c r="J119" s="18" t="s">
        <v>416</v>
      </c>
      <c r="K119" s="21">
        <v>214858.7348313611</v>
      </c>
      <c r="L119" s="18" t="s">
        <v>412</v>
      </c>
      <c r="M119" s="21">
        <v>1074293.6741568053</v>
      </c>
      <c r="N119" s="18" t="s">
        <v>416</v>
      </c>
      <c r="O119" s="21">
        <v>214858.7348313611</v>
      </c>
      <c r="P119" s="21">
        <v>1050440.8788998409</v>
      </c>
      <c r="Q119" s="21">
        <v>23852.795256964779</v>
      </c>
      <c r="R119" s="21">
        <v>0</v>
      </c>
      <c r="S119" s="22">
        <v>0</v>
      </c>
      <c r="T119" s="18" t="s">
        <v>44</v>
      </c>
      <c r="U119" s="18" t="s">
        <v>308</v>
      </c>
      <c r="V119" s="18" t="s">
        <v>425</v>
      </c>
      <c r="W119" s="22">
        <v>27.293713749344654</v>
      </c>
      <c r="X119" s="22">
        <v>1</v>
      </c>
      <c r="Y119" s="18" t="s">
        <v>308</v>
      </c>
      <c r="Z119" s="18" t="s">
        <v>308</v>
      </c>
      <c r="AA119" s="22" t="s">
        <v>308</v>
      </c>
      <c r="AB119" s="22" t="s">
        <v>308</v>
      </c>
      <c r="AC119" s="18" t="s">
        <v>308</v>
      </c>
      <c r="AD119" s="24">
        <v>25929.028061877423</v>
      </c>
      <c r="AE119" s="25">
        <v>97.91</v>
      </c>
      <c r="AF119" s="24">
        <v>1086305.3646407544</v>
      </c>
      <c r="AG119" s="25">
        <v>94.686008000000001</v>
      </c>
      <c r="AH119" s="26">
        <v>42.785800000000002</v>
      </c>
      <c r="AI119" s="24">
        <v>23852.795256964775</v>
      </c>
      <c r="AJ119" s="24">
        <v>0</v>
      </c>
      <c r="AK119" s="24">
        <v>23852.795256964775</v>
      </c>
      <c r="AL119" s="24">
        <v>1074293.6741568055</v>
      </c>
      <c r="AM119" s="24">
        <v>0</v>
      </c>
      <c r="AN119" s="27" t="s">
        <v>308</v>
      </c>
    </row>
    <row r="120" spans="1:40" x14ac:dyDescent="0.15">
      <c r="A120" s="18" t="s">
        <v>73</v>
      </c>
      <c r="B120" s="18" t="s">
        <v>92</v>
      </c>
      <c r="C120" s="18" t="s">
        <v>106</v>
      </c>
      <c r="D120" s="18" t="s">
        <v>180</v>
      </c>
      <c r="E120" s="18" t="s">
        <v>280</v>
      </c>
      <c r="F120" s="18" t="s">
        <v>378</v>
      </c>
      <c r="G120" s="18" t="s">
        <v>308</v>
      </c>
      <c r="H120" s="18" t="s">
        <v>412</v>
      </c>
      <c r="I120" s="21">
        <v>248784.65725951397</v>
      </c>
      <c r="J120" s="18" t="s">
        <v>416</v>
      </c>
      <c r="K120" s="21">
        <v>49756.931451902798</v>
      </c>
      <c r="L120" s="18" t="s">
        <v>412</v>
      </c>
      <c r="M120" s="21">
        <v>248784.65725951397</v>
      </c>
      <c r="N120" s="18" t="s">
        <v>416</v>
      </c>
      <c r="O120" s="21">
        <v>49756.931451902798</v>
      </c>
      <c r="P120" s="21">
        <v>243260.13665950918</v>
      </c>
      <c r="Q120" s="21">
        <v>949.00242706471386</v>
      </c>
      <c r="R120" s="21">
        <v>4575.5181729401393</v>
      </c>
      <c r="S120" s="22">
        <v>0</v>
      </c>
      <c r="T120" s="18" t="s">
        <v>44</v>
      </c>
      <c r="U120" s="18" t="s">
        <v>308</v>
      </c>
      <c r="V120" s="18" t="s">
        <v>425</v>
      </c>
      <c r="W120" s="22">
        <v>27.293713749344654</v>
      </c>
      <c r="X120" s="22">
        <v>1</v>
      </c>
      <c r="Y120" s="18" t="s">
        <v>308</v>
      </c>
      <c r="Z120" s="18" t="s">
        <v>308</v>
      </c>
      <c r="AA120" s="22" t="s">
        <v>308</v>
      </c>
      <c r="AB120" s="22" t="s">
        <v>308</v>
      </c>
      <c r="AC120" s="18" t="s">
        <v>308</v>
      </c>
      <c r="AD120" s="24">
        <v>6004.6170248558246</v>
      </c>
      <c r="AE120" s="25">
        <v>101.63</v>
      </c>
      <c r="AF120" s="24">
        <v>261102.58321173073</v>
      </c>
      <c r="AG120" s="25">
        <v>94.686008000000001</v>
      </c>
      <c r="AH120" s="26">
        <v>42.785800000000002</v>
      </c>
      <c r="AI120" s="24">
        <v>5524.520600004852</v>
      </c>
      <c r="AJ120" s="24">
        <v>4575.5181729401384</v>
      </c>
      <c r="AK120" s="24">
        <v>949.00242706471363</v>
      </c>
      <c r="AL120" s="24">
        <v>248784.65725951397</v>
      </c>
      <c r="AM120" s="24">
        <v>0</v>
      </c>
      <c r="AN120" s="27" t="s">
        <v>308</v>
      </c>
    </row>
    <row r="121" spans="1:40" x14ac:dyDescent="0.15">
      <c r="A121" s="18" t="s">
        <v>73</v>
      </c>
      <c r="B121" s="18" t="s">
        <v>93</v>
      </c>
      <c r="C121" s="18" t="s">
        <v>12</v>
      </c>
      <c r="D121" s="18" t="s">
        <v>181</v>
      </c>
      <c r="E121" s="18" t="s">
        <v>281</v>
      </c>
      <c r="F121" s="18" t="s">
        <v>379</v>
      </c>
      <c r="G121" s="18" t="s">
        <v>308</v>
      </c>
      <c r="H121" s="18" t="s">
        <v>412</v>
      </c>
      <c r="I121" s="21">
        <v>1994378.4115040884</v>
      </c>
      <c r="J121" s="18" t="s">
        <v>416</v>
      </c>
      <c r="K121" s="21">
        <v>398875.68230081769</v>
      </c>
      <c r="L121" s="18" t="s">
        <v>412</v>
      </c>
      <c r="M121" s="21">
        <v>1994378.4115040884</v>
      </c>
      <c r="N121" s="18" t="s">
        <v>416</v>
      </c>
      <c r="O121" s="21">
        <v>398875.68230081769</v>
      </c>
      <c r="P121" s="21">
        <v>1949559.40415629</v>
      </c>
      <c r="Q121" s="21">
        <v>43912.037239908146</v>
      </c>
      <c r="R121" s="21">
        <v>906.97010789072317</v>
      </c>
      <c r="S121" s="22">
        <v>0</v>
      </c>
      <c r="T121" s="18" t="s">
        <v>44</v>
      </c>
      <c r="U121" s="18" t="s">
        <v>308</v>
      </c>
      <c r="V121" s="18" t="s">
        <v>425</v>
      </c>
      <c r="W121" s="22">
        <v>27.293713749344654</v>
      </c>
      <c r="X121" s="22">
        <v>1</v>
      </c>
      <c r="Y121" s="18" t="s">
        <v>308</v>
      </c>
      <c r="Z121" s="18" t="s">
        <v>308</v>
      </c>
      <c r="AA121" s="22" t="s">
        <v>308</v>
      </c>
      <c r="AB121" s="22" t="s">
        <v>308</v>
      </c>
      <c r="AC121" s="18" t="s">
        <v>308</v>
      </c>
      <c r="AD121" s="24">
        <v>11463.359774724755</v>
      </c>
      <c r="AE121" s="25">
        <v>94.48</v>
      </c>
      <c r="AF121" s="24">
        <v>1986496.2599104152</v>
      </c>
      <c r="AG121" s="25">
        <v>92.725999999999999</v>
      </c>
      <c r="AH121" s="26">
        <v>183.41</v>
      </c>
      <c r="AI121" s="24">
        <v>44819.007347798863</v>
      </c>
      <c r="AJ121" s="24">
        <v>906.97010789072294</v>
      </c>
      <c r="AK121" s="24">
        <v>43912.037239908139</v>
      </c>
      <c r="AL121" s="24">
        <v>1994378.4115040884</v>
      </c>
      <c r="AM121" s="24">
        <v>0</v>
      </c>
      <c r="AN121" s="27" t="s">
        <v>308</v>
      </c>
    </row>
    <row r="122" spans="1:40" x14ac:dyDescent="0.15">
      <c r="A122" s="18" t="s">
        <v>73</v>
      </c>
      <c r="B122" s="18" t="s">
        <v>93</v>
      </c>
      <c r="C122" s="18" t="s">
        <v>12</v>
      </c>
      <c r="D122" s="18" t="s">
        <v>181</v>
      </c>
      <c r="E122" s="18" t="s">
        <v>281</v>
      </c>
      <c r="F122" s="18" t="s">
        <v>379</v>
      </c>
      <c r="G122" s="18" t="s">
        <v>308</v>
      </c>
      <c r="H122" s="18" t="s">
        <v>412</v>
      </c>
      <c r="I122" s="21">
        <v>1519642.7449706246</v>
      </c>
      <c r="J122" s="18" t="s">
        <v>416</v>
      </c>
      <c r="K122" s="21">
        <v>303928.54899412493</v>
      </c>
      <c r="L122" s="18" t="s">
        <v>412</v>
      </c>
      <c r="M122" s="21">
        <v>1519642.7449706246</v>
      </c>
      <c r="N122" s="18" t="s">
        <v>416</v>
      </c>
      <c r="O122" s="21">
        <v>303928.54899412493</v>
      </c>
      <c r="P122" s="21">
        <v>1485378.4896668352</v>
      </c>
      <c r="Q122" s="21">
        <v>789.06126449355418</v>
      </c>
      <c r="R122" s="21">
        <v>33475.194039296242</v>
      </c>
      <c r="S122" s="22">
        <v>0</v>
      </c>
      <c r="T122" s="18" t="s">
        <v>44</v>
      </c>
      <c r="U122" s="18" t="s">
        <v>308</v>
      </c>
      <c r="V122" s="18" t="s">
        <v>425</v>
      </c>
      <c r="W122" s="22">
        <v>27.293713749344654</v>
      </c>
      <c r="X122" s="22">
        <v>1</v>
      </c>
      <c r="Y122" s="18" t="s">
        <v>308</v>
      </c>
      <c r="Z122" s="18" t="s">
        <v>308</v>
      </c>
      <c r="AA122" s="22" t="s">
        <v>308</v>
      </c>
      <c r="AB122" s="22" t="s">
        <v>308</v>
      </c>
      <c r="AC122" s="18" t="s">
        <v>308</v>
      </c>
      <c r="AD122" s="24">
        <v>8733.9883997902907</v>
      </c>
      <c r="AE122" s="25">
        <v>94.22</v>
      </c>
      <c r="AF122" s="24">
        <v>1509359.0195041467</v>
      </c>
      <c r="AG122" s="25">
        <v>92.725999999999999</v>
      </c>
      <c r="AH122" s="26">
        <v>183.41</v>
      </c>
      <c r="AI122" s="24">
        <v>34264.255303789789</v>
      </c>
      <c r="AJ122" s="24">
        <v>33475.194039296235</v>
      </c>
      <c r="AK122" s="24">
        <v>789.06126449355395</v>
      </c>
      <c r="AL122" s="24">
        <v>1519642.7449706248</v>
      </c>
      <c r="AM122" s="24">
        <v>0</v>
      </c>
      <c r="AN122" s="27" t="s">
        <v>308</v>
      </c>
    </row>
    <row r="123" spans="1:40" x14ac:dyDescent="0.15">
      <c r="A123" s="18" t="s">
        <v>73</v>
      </c>
      <c r="B123" s="18" t="s">
        <v>94</v>
      </c>
      <c r="C123" s="18" t="s">
        <v>107</v>
      </c>
      <c r="D123" s="18" t="s">
        <v>182</v>
      </c>
      <c r="E123" s="18" t="s">
        <v>282</v>
      </c>
      <c r="F123" s="18" t="s">
        <v>380</v>
      </c>
      <c r="G123" s="18" t="s">
        <v>308</v>
      </c>
      <c r="H123" s="18" t="s">
        <v>412</v>
      </c>
      <c r="I123" s="21">
        <v>537354.81517717266</v>
      </c>
      <c r="J123" s="18" t="s">
        <v>2</v>
      </c>
      <c r="K123" s="21">
        <v>0</v>
      </c>
      <c r="L123" s="18" t="s">
        <v>412</v>
      </c>
      <c r="M123" s="21">
        <v>537354.81517717266</v>
      </c>
      <c r="N123" s="18" t="s">
        <v>2</v>
      </c>
      <c r="O123" s="21">
        <v>0</v>
      </c>
      <c r="P123" s="21">
        <v>535730.56627194933</v>
      </c>
      <c r="Q123" s="21">
        <v>970.29152378920276</v>
      </c>
      <c r="R123" s="21">
        <v>653.9573814342981</v>
      </c>
      <c r="S123" s="22">
        <v>0</v>
      </c>
      <c r="T123" s="18" t="s">
        <v>44</v>
      </c>
      <c r="U123" s="18" t="s">
        <v>308</v>
      </c>
      <c r="V123" s="18" t="s">
        <v>425</v>
      </c>
      <c r="W123" s="22">
        <v>27.293713749344654</v>
      </c>
      <c r="X123" s="22">
        <v>1</v>
      </c>
      <c r="Y123" s="18" t="s">
        <v>308</v>
      </c>
      <c r="Z123" s="18" t="s">
        <v>308</v>
      </c>
      <c r="AA123" s="22" t="s">
        <v>308</v>
      </c>
      <c r="AB123" s="22" t="s">
        <v>308</v>
      </c>
      <c r="AC123" s="18" t="s">
        <v>308</v>
      </c>
      <c r="AD123" s="24">
        <v>34117.142186680823</v>
      </c>
      <c r="AE123" s="25">
        <v>94.47</v>
      </c>
      <c r="AF123" s="24">
        <v>539215.70058060298</v>
      </c>
      <c r="AG123" s="25">
        <v>93.859399999999994</v>
      </c>
      <c r="AH123" s="26">
        <v>16.73</v>
      </c>
      <c r="AI123" s="24">
        <v>1624.2489052235005</v>
      </c>
      <c r="AJ123" s="24">
        <v>653.95738143429799</v>
      </c>
      <c r="AK123" s="24">
        <v>970.29152378920253</v>
      </c>
      <c r="AL123" s="24">
        <v>537354.81517717266</v>
      </c>
      <c r="AM123" s="24">
        <v>0</v>
      </c>
      <c r="AN123" s="27" t="s">
        <v>308</v>
      </c>
    </row>
    <row r="124" spans="1:40" x14ac:dyDescent="0.15">
      <c r="A124" s="18" t="s">
        <v>73</v>
      </c>
      <c r="B124" s="18" t="s">
        <v>94</v>
      </c>
      <c r="C124" s="18" t="s">
        <v>107</v>
      </c>
      <c r="D124" s="18" t="s">
        <v>182</v>
      </c>
      <c r="E124" s="18" t="s">
        <v>282</v>
      </c>
      <c r="F124" s="18" t="s">
        <v>380</v>
      </c>
      <c r="G124" s="18" t="s">
        <v>308</v>
      </c>
      <c r="H124" s="18" t="s">
        <v>412</v>
      </c>
      <c r="I124" s="21">
        <v>537381.56301664701</v>
      </c>
      <c r="J124" s="18" t="s">
        <v>2</v>
      </c>
      <c r="K124" s="21">
        <v>0</v>
      </c>
      <c r="L124" s="18" t="s">
        <v>412</v>
      </c>
      <c r="M124" s="21">
        <v>537381.56301664701</v>
      </c>
      <c r="N124" s="18" t="s">
        <v>2</v>
      </c>
      <c r="O124" s="21">
        <v>0</v>
      </c>
      <c r="P124" s="21">
        <v>535730.29333481181</v>
      </c>
      <c r="Q124" s="21">
        <v>93.617438160252178</v>
      </c>
      <c r="R124" s="21">
        <v>1557.6522436751</v>
      </c>
      <c r="S124" s="22">
        <v>0</v>
      </c>
      <c r="T124" s="18" t="s">
        <v>44</v>
      </c>
      <c r="U124" s="18" t="s">
        <v>308</v>
      </c>
      <c r="V124" s="18" t="s">
        <v>425</v>
      </c>
      <c r="W124" s="22">
        <v>27.293713749344654</v>
      </c>
      <c r="X124" s="22">
        <v>1</v>
      </c>
      <c r="Y124" s="18" t="s">
        <v>308</v>
      </c>
      <c r="Z124" s="18" t="s">
        <v>308</v>
      </c>
      <c r="AA124" s="22" t="s">
        <v>308</v>
      </c>
      <c r="AB124" s="22" t="s">
        <v>308</v>
      </c>
      <c r="AC124" s="18" t="s">
        <v>308</v>
      </c>
      <c r="AD124" s="24">
        <v>34117.142186680823</v>
      </c>
      <c r="AE124" s="25">
        <v>94.81</v>
      </c>
      <c r="AF124" s="24">
        <v>541196.13245025545</v>
      </c>
      <c r="AG124" s="25">
        <v>93.859399999999994</v>
      </c>
      <c r="AH124" s="26">
        <v>16.73</v>
      </c>
      <c r="AI124" s="24">
        <v>1651.2696818353518</v>
      </c>
      <c r="AJ124" s="24">
        <v>1557.6522436750995</v>
      </c>
      <c r="AK124" s="24">
        <v>93.617438160252163</v>
      </c>
      <c r="AL124" s="24">
        <v>537381.56301664701</v>
      </c>
      <c r="AM124" s="24">
        <v>0</v>
      </c>
      <c r="AN124" s="27" t="s">
        <v>308</v>
      </c>
    </row>
    <row r="125" spans="1:40" x14ac:dyDescent="0.15">
      <c r="A125" s="18" t="s">
        <v>73</v>
      </c>
      <c r="B125" s="18" t="s">
        <v>94</v>
      </c>
      <c r="C125" s="18" t="s">
        <v>107</v>
      </c>
      <c r="D125" s="18" t="s">
        <v>183</v>
      </c>
      <c r="E125" s="18" t="s">
        <v>283</v>
      </c>
      <c r="F125" s="18" t="s">
        <v>381</v>
      </c>
      <c r="G125" s="18" t="s">
        <v>308</v>
      </c>
      <c r="H125" s="18" t="s">
        <v>412</v>
      </c>
      <c r="I125" s="21">
        <v>384738.46656492463</v>
      </c>
      <c r="J125" s="18" t="s">
        <v>2</v>
      </c>
      <c r="K125" s="21">
        <v>0</v>
      </c>
      <c r="L125" s="18" t="s">
        <v>412</v>
      </c>
      <c r="M125" s="21">
        <v>384738.46656492463</v>
      </c>
      <c r="N125" s="18" t="s">
        <v>2</v>
      </c>
      <c r="O125" s="21">
        <v>0</v>
      </c>
      <c r="P125" s="21">
        <v>384703.53061132552</v>
      </c>
      <c r="Q125" s="21">
        <v>34.935953599161166</v>
      </c>
      <c r="R125" s="21">
        <v>0</v>
      </c>
      <c r="S125" s="22">
        <v>0</v>
      </c>
      <c r="T125" s="18" t="s">
        <v>44</v>
      </c>
      <c r="U125" s="18" t="s">
        <v>308</v>
      </c>
      <c r="V125" s="18" t="s">
        <v>425</v>
      </c>
      <c r="W125" s="22">
        <v>27.293713749344654</v>
      </c>
      <c r="X125" s="22">
        <v>1</v>
      </c>
      <c r="Y125" s="18" t="s">
        <v>308</v>
      </c>
      <c r="Z125" s="18" t="s">
        <v>308</v>
      </c>
      <c r="AA125" s="22" t="s">
        <v>308</v>
      </c>
      <c r="AB125" s="22" t="s">
        <v>308</v>
      </c>
      <c r="AC125" s="18" t="s">
        <v>308</v>
      </c>
      <c r="AD125" s="24">
        <v>21834.970999475725</v>
      </c>
      <c r="AE125" s="25">
        <v>109.28</v>
      </c>
      <c r="AF125" s="24">
        <v>399223.78632597683</v>
      </c>
      <c r="AG125" s="25">
        <v>105.31198000000001</v>
      </c>
      <c r="AH125" s="26">
        <v>16.73</v>
      </c>
      <c r="AI125" s="24">
        <v>34.935953599161159</v>
      </c>
      <c r="AJ125" s="24">
        <v>0</v>
      </c>
      <c r="AK125" s="24">
        <v>34.935953599161159</v>
      </c>
      <c r="AL125" s="24">
        <v>384738.46656492463</v>
      </c>
      <c r="AM125" s="24">
        <v>0</v>
      </c>
      <c r="AN125" s="27" t="s">
        <v>308</v>
      </c>
    </row>
    <row r="126" spans="1:40" x14ac:dyDescent="0.15">
      <c r="A126" s="18" t="s">
        <v>73</v>
      </c>
      <c r="B126" s="18" t="s">
        <v>95</v>
      </c>
      <c r="C126" s="18" t="s">
        <v>108</v>
      </c>
      <c r="D126" s="18" t="s">
        <v>184</v>
      </c>
      <c r="E126" s="18" t="s">
        <v>284</v>
      </c>
      <c r="F126" s="18" t="s">
        <v>382</v>
      </c>
      <c r="G126" s="18" t="s">
        <v>308</v>
      </c>
      <c r="H126" s="18" t="s">
        <v>412</v>
      </c>
      <c r="I126" s="21">
        <v>1112590.3027299233</v>
      </c>
      <c r="J126" s="18" t="s">
        <v>2</v>
      </c>
      <c r="K126" s="21">
        <v>0</v>
      </c>
      <c r="L126" s="18" t="s">
        <v>412</v>
      </c>
      <c r="M126" s="21">
        <v>1112590.3027299233</v>
      </c>
      <c r="N126" s="18" t="s">
        <v>2</v>
      </c>
      <c r="O126" s="21">
        <v>0</v>
      </c>
      <c r="P126" s="21">
        <v>1106157.9932106156</v>
      </c>
      <c r="Q126" s="21">
        <v>6432.3095193080571</v>
      </c>
      <c r="R126" s="21">
        <v>0</v>
      </c>
      <c r="S126" s="22">
        <v>0</v>
      </c>
      <c r="T126" s="18" t="s">
        <v>44</v>
      </c>
      <c r="U126" s="18" t="s">
        <v>308</v>
      </c>
      <c r="V126" s="18" t="s">
        <v>425</v>
      </c>
      <c r="W126" s="22">
        <v>27.293713749344654</v>
      </c>
      <c r="X126" s="22">
        <v>1</v>
      </c>
      <c r="Y126" s="18" t="s">
        <v>308</v>
      </c>
      <c r="Z126" s="18" t="s">
        <v>308</v>
      </c>
      <c r="AA126" s="22" t="s">
        <v>308</v>
      </c>
      <c r="AB126" s="22" t="s">
        <v>308</v>
      </c>
      <c r="AC126" s="18" t="s">
        <v>308</v>
      </c>
      <c r="AD126" s="24">
        <v>9006.925537283736</v>
      </c>
      <c r="AE126" s="25">
        <v>105.85</v>
      </c>
      <c r="AF126" s="24">
        <v>1179716.189387924</v>
      </c>
      <c r="AG126" s="25">
        <v>99.25</v>
      </c>
      <c r="AH126" s="26">
        <v>123.74</v>
      </c>
      <c r="AI126" s="24">
        <v>6432.3095193080553</v>
      </c>
      <c r="AJ126" s="24">
        <v>0</v>
      </c>
      <c r="AK126" s="24">
        <v>6432.3095193080553</v>
      </c>
      <c r="AL126" s="24">
        <v>1112590.3027299235</v>
      </c>
      <c r="AM126" s="24">
        <v>0</v>
      </c>
      <c r="AN126" s="27" t="s">
        <v>308</v>
      </c>
    </row>
    <row r="127" spans="1:40" x14ac:dyDescent="0.15">
      <c r="A127" s="18" t="s">
        <v>73</v>
      </c>
      <c r="B127" s="18" t="s">
        <v>9</v>
      </c>
      <c r="C127" s="18" t="s">
        <v>13</v>
      </c>
      <c r="D127" s="18" t="s">
        <v>185</v>
      </c>
      <c r="E127" s="18" t="s">
        <v>285</v>
      </c>
      <c r="F127" s="18" t="s">
        <v>383</v>
      </c>
      <c r="G127" s="18" t="s">
        <v>308</v>
      </c>
      <c r="H127" s="18" t="s">
        <v>412</v>
      </c>
      <c r="I127" s="21">
        <v>60353671.32633245</v>
      </c>
      <c r="J127" s="18" t="s">
        <v>2</v>
      </c>
      <c r="K127" s="21">
        <v>0</v>
      </c>
      <c r="L127" s="18" t="s">
        <v>412</v>
      </c>
      <c r="M127" s="21">
        <v>60353671.32633245</v>
      </c>
      <c r="N127" s="18" t="s">
        <v>2</v>
      </c>
      <c r="O127" s="21">
        <v>0</v>
      </c>
      <c r="P127" s="21">
        <v>60081659.718672253</v>
      </c>
      <c r="Q127" s="21">
        <v>272011.60766020633</v>
      </c>
      <c r="R127" s="21">
        <v>0</v>
      </c>
      <c r="S127" s="22">
        <v>0</v>
      </c>
      <c r="T127" s="18" t="s">
        <v>44</v>
      </c>
      <c r="U127" s="18" t="s">
        <v>308</v>
      </c>
      <c r="V127" s="18" t="s">
        <v>425</v>
      </c>
      <c r="W127" s="22">
        <v>27.293713749344654</v>
      </c>
      <c r="X127" s="22">
        <v>1</v>
      </c>
      <c r="Y127" s="18" t="s">
        <v>308</v>
      </c>
      <c r="Z127" s="18" t="s">
        <v>308</v>
      </c>
      <c r="AA127" s="22" t="s">
        <v>308</v>
      </c>
      <c r="AB127" s="22" t="s">
        <v>308</v>
      </c>
      <c r="AC127" s="18" t="s">
        <v>308</v>
      </c>
      <c r="AD127" s="24">
        <v>376380.31260346278</v>
      </c>
      <c r="AE127" s="25">
        <v>100.11</v>
      </c>
      <c r="AF127" s="24">
        <v>60241877.639500819</v>
      </c>
      <c r="AG127" s="25">
        <v>99.84375</v>
      </c>
      <c r="AH127" s="26">
        <v>159.88</v>
      </c>
      <c r="AI127" s="24">
        <v>272011.60766020627</v>
      </c>
      <c r="AJ127" s="24">
        <v>0</v>
      </c>
      <c r="AK127" s="24">
        <v>272011.60766020627</v>
      </c>
      <c r="AL127" s="24">
        <v>60353671.326332442</v>
      </c>
      <c r="AM127" s="24">
        <v>0</v>
      </c>
      <c r="AN127" s="27" t="s">
        <v>308</v>
      </c>
    </row>
    <row r="128" spans="1:40" x14ac:dyDescent="0.15">
      <c r="A128" s="18" t="s">
        <v>73</v>
      </c>
      <c r="B128" s="18" t="s">
        <v>9</v>
      </c>
      <c r="C128" s="18" t="s">
        <v>13</v>
      </c>
      <c r="D128" s="18" t="s">
        <v>186</v>
      </c>
      <c r="E128" s="18" t="s">
        <v>286</v>
      </c>
      <c r="F128" s="18" t="s">
        <v>384</v>
      </c>
      <c r="G128" s="18" t="s">
        <v>308</v>
      </c>
      <c r="H128" s="18" t="s">
        <v>412</v>
      </c>
      <c r="I128" s="21">
        <v>266465.25208920194</v>
      </c>
      <c r="J128" s="18" t="s">
        <v>2</v>
      </c>
      <c r="K128" s="21">
        <v>0</v>
      </c>
      <c r="L128" s="18" t="s">
        <v>412</v>
      </c>
      <c r="M128" s="21">
        <v>266465.25208920194</v>
      </c>
      <c r="N128" s="18" t="s">
        <v>2</v>
      </c>
      <c r="O128" s="21">
        <v>0</v>
      </c>
      <c r="P128" s="21">
        <v>261874.17649942474</v>
      </c>
      <c r="Q128" s="21">
        <v>4591.0755897772651</v>
      </c>
      <c r="R128" s="21">
        <v>0</v>
      </c>
      <c r="S128" s="22">
        <v>0</v>
      </c>
      <c r="T128" s="18" t="s">
        <v>44</v>
      </c>
      <c r="U128" s="18" t="s">
        <v>308</v>
      </c>
      <c r="V128" s="18" t="s">
        <v>425</v>
      </c>
      <c r="W128" s="22">
        <v>27.293713749344654</v>
      </c>
      <c r="X128" s="22">
        <v>1</v>
      </c>
      <c r="Y128" s="18" t="s">
        <v>308</v>
      </c>
      <c r="Z128" s="18" t="s">
        <v>308</v>
      </c>
      <c r="AA128" s="22" t="s">
        <v>308</v>
      </c>
      <c r="AB128" s="22" t="s">
        <v>308</v>
      </c>
      <c r="AC128" s="18" t="s">
        <v>308</v>
      </c>
      <c r="AD128" s="24">
        <v>1637.6228249606793</v>
      </c>
      <c r="AE128" s="25">
        <v>100.41</v>
      </c>
      <c r="AF128" s="24">
        <v>262917.06930178712</v>
      </c>
      <c r="AG128" s="25">
        <v>100.01953</v>
      </c>
      <c r="AH128" s="26">
        <v>159.88</v>
      </c>
      <c r="AI128" s="24">
        <v>4591.0755897772642</v>
      </c>
      <c r="AJ128" s="24">
        <v>0</v>
      </c>
      <c r="AK128" s="24">
        <v>4591.0755897772642</v>
      </c>
      <c r="AL128" s="24">
        <v>266465.25208920194</v>
      </c>
      <c r="AM128" s="24">
        <v>0</v>
      </c>
      <c r="AN128" s="27" t="s">
        <v>308</v>
      </c>
    </row>
    <row r="129" spans="1:40" x14ac:dyDescent="0.15">
      <c r="A129" s="18" t="s">
        <v>73</v>
      </c>
      <c r="B129" s="18" t="s">
        <v>9</v>
      </c>
      <c r="C129" s="18" t="s">
        <v>13</v>
      </c>
      <c r="D129" s="18" t="s">
        <v>187</v>
      </c>
      <c r="E129" s="18" t="s">
        <v>287</v>
      </c>
      <c r="F129" s="18" t="s">
        <v>385</v>
      </c>
      <c r="G129" s="18" t="s">
        <v>308</v>
      </c>
      <c r="H129" s="18" t="s">
        <v>412</v>
      </c>
      <c r="I129" s="21">
        <v>2776679.2960390672</v>
      </c>
      <c r="J129" s="18" t="s">
        <v>2</v>
      </c>
      <c r="K129" s="21">
        <v>0</v>
      </c>
      <c r="L129" s="18" t="s">
        <v>412</v>
      </c>
      <c r="M129" s="21">
        <v>2776679.2960390672</v>
      </c>
      <c r="N129" s="18" t="s">
        <v>2</v>
      </c>
      <c r="O129" s="21">
        <v>0</v>
      </c>
      <c r="P129" s="21">
        <v>2758914.6365710315</v>
      </c>
      <c r="Q129" s="21">
        <v>17764.659468035959</v>
      </c>
      <c r="R129" s="21">
        <v>0</v>
      </c>
      <c r="S129" s="22">
        <v>0</v>
      </c>
      <c r="T129" s="18" t="s">
        <v>44</v>
      </c>
      <c r="U129" s="18" t="s">
        <v>308</v>
      </c>
      <c r="V129" s="18" t="s">
        <v>425</v>
      </c>
      <c r="W129" s="22">
        <v>27.293713749344654</v>
      </c>
      <c r="X129" s="22">
        <v>1</v>
      </c>
      <c r="Y129" s="18" t="s">
        <v>308</v>
      </c>
      <c r="Z129" s="18" t="s">
        <v>308</v>
      </c>
      <c r="AA129" s="22" t="s">
        <v>308</v>
      </c>
      <c r="AB129" s="22" t="s">
        <v>308</v>
      </c>
      <c r="AC129" s="18" t="s">
        <v>308</v>
      </c>
      <c r="AD129" s="24">
        <v>17195.039662087132</v>
      </c>
      <c r="AE129" s="25">
        <v>101.03</v>
      </c>
      <c r="AF129" s="24">
        <v>2777493.1945830728</v>
      </c>
      <c r="AG129" s="25">
        <v>100.35545999999999</v>
      </c>
      <c r="AH129" s="26">
        <v>159.88</v>
      </c>
      <c r="AI129" s="24">
        <v>17764.659468035956</v>
      </c>
      <c r="AJ129" s="24">
        <v>0</v>
      </c>
      <c r="AK129" s="24">
        <v>17764.659468035956</v>
      </c>
      <c r="AL129" s="24">
        <v>2776679.2960390672</v>
      </c>
      <c r="AM129" s="24">
        <v>0</v>
      </c>
      <c r="AN129" s="27" t="s">
        <v>308</v>
      </c>
    </row>
    <row r="130" spans="1:40" x14ac:dyDescent="0.15">
      <c r="A130" s="18" t="s">
        <v>73</v>
      </c>
      <c r="B130" s="18" t="s">
        <v>9</v>
      </c>
      <c r="C130" s="18" t="s">
        <v>13</v>
      </c>
      <c r="D130" s="18" t="s">
        <v>187</v>
      </c>
      <c r="E130" s="18" t="s">
        <v>287</v>
      </c>
      <c r="F130" s="18" t="s">
        <v>385</v>
      </c>
      <c r="G130" s="18" t="s">
        <v>308</v>
      </c>
      <c r="H130" s="18" t="s">
        <v>412</v>
      </c>
      <c r="I130" s="21">
        <v>1101890.8940030427</v>
      </c>
      <c r="J130" s="18" t="s">
        <v>2</v>
      </c>
      <c r="K130" s="21">
        <v>0</v>
      </c>
      <c r="L130" s="18" t="s">
        <v>412</v>
      </c>
      <c r="M130" s="21">
        <v>1101890.8940030427</v>
      </c>
      <c r="N130" s="18" t="s">
        <v>2</v>
      </c>
      <c r="O130" s="21">
        <v>0</v>
      </c>
      <c r="P130" s="21">
        <v>1094807.3564736755</v>
      </c>
      <c r="Q130" s="21">
        <v>2382.741210317789</v>
      </c>
      <c r="R130" s="21">
        <v>4700.7963190496312</v>
      </c>
      <c r="S130" s="22">
        <v>0</v>
      </c>
      <c r="T130" s="18" t="s">
        <v>44</v>
      </c>
      <c r="U130" s="18" t="s">
        <v>308</v>
      </c>
      <c r="V130" s="18" t="s">
        <v>425</v>
      </c>
      <c r="W130" s="22">
        <v>27.293713749344654</v>
      </c>
      <c r="X130" s="22">
        <v>1</v>
      </c>
      <c r="Y130" s="18" t="s">
        <v>308</v>
      </c>
      <c r="Z130" s="18" t="s">
        <v>308</v>
      </c>
      <c r="AA130" s="22" t="s">
        <v>308</v>
      </c>
      <c r="AB130" s="22" t="s">
        <v>308</v>
      </c>
      <c r="AC130" s="18" t="s">
        <v>308</v>
      </c>
      <c r="AD130" s="24">
        <v>6823.4284373361643</v>
      </c>
      <c r="AE130" s="25">
        <v>100.96</v>
      </c>
      <c r="AF130" s="24">
        <v>1101498.1374621897</v>
      </c>
      <c r="AG130" s="25">
        <v>100.35545999999999</v>
      </c>
      <c r="AH130" s="26">
        <v>159.88</v>
      </c>
      <c r="AI130" s="24">
        <v>7083.5375293674188</v>
      </c>
      <c r="AJ130" s="24">
        <v>4700.7963190496303</v>
      </c>
      <c r="AK130" s="24">
        <v>2382.7412103177885</v>
      </c>
      <c r="AL130" s="24">
        <v>1101890.8940030427</v>
      </c>
      <c r="AM130" s="24">
        <v>0</v>
      </c>
      <c r="AN130" s="27" t="s">
        <v>308</v>
      </c>
    </row>
    <row r="131" spans="1:40" x14ac:dyDescent="0.15">
      <c r="A131" s="18" t="s">
        <v>73</v>
      </c>
      <c r="B131" s="18" t="s">
        <v>9</v>
      </c>
      <c r="C131" s="18" t="s">
        <v>13</v>
      </c>
      <c r="D131" s="18" t="s">
        <v>187</v>
      </c>
      <c r="E131" s="18" t="s">
        <v>287</v>
      </c>
      <c r="F131" s="18" t="s">
        <v>385</v>
      </c>
      <c r="G131" s="18" t="s">
        <v>308</v>
      </c>
      <c r="H131" s="18" t="s">
        <v>412</v>
      </c>
      <c r="I131" s="21">
        <v>3085335.4437791435</v>
      </c>
      <c r="J131" s="18" t="s">
        <v>2</v>
      </c>
      <c r="K131" s="21">
        <v>0</v>
      </c>
      <c r="L131" s="18" t="s">
        <v>412</v>
      </c>
      <c r="M131" s="21">
        <v>3085335.4437791435</v>
      </c>
      <c r="N131" s="18" t="s">
        <v>2</v>
      </c>
      <c r="O131" s="21">
        <v>0</v>
      </c>
      <c r="P131" s="21">
        <v>3065460.980238284</v>
      </c>
      <c r="Q131" s="21">
        <v>4685.7847764874914</v>
      </c>
      <c r="R131" s="21">
        <v>15188.678764372811</v>
      </c>
      <c r="S131" s="22">
        <v>0</v>
      </c>
      <c r="T131" s="18" t="s">
        <v>44</v>
      </c>
      <c r="U131" s="18" t="s">
        <v>308</v>
      </c>
      <c r="V131" s="18" t="s">
        <v>425</v>
      </c>
      <c r="W131" s="22">
        <v>27.293713749344654</v>
      </c>
      <c r="X131" s="22">
        <v>1</v>
      </c>
      <c r="Y131" s="18" t="s">
        <v>308</v>
      </c>
      <c r="Z131" s="18" t="s">
        <v>308</v>
      </c>
      <c r="AA131" s="22" t="s">
        <v>308</v>
      </c>
      <c r="AB131" s="22" t="s">
        <v>308</v>
      </c>
      <c r="AC131" s="18" t="s">
        <v>308</v>
      </c>
      <c r="AD131" s="24">
        <v>19105.599624541261</v>
      </c>
      <c r="AE131" s="25">
        <v>100.66</v>
      </c>
      <c r="AF131" s="24">
        <v>3075006.9566221167</v>
      </c>
      <c r="AG131" s="25">
        <v>100.35545999999999</v>
      </c>
      <c r="AH131" s="26">
        <v>159.88</v>
      </c>
      <c r="AI131" s="24">
        <v>19874.463540860299</v>
      </c>
      <c r="AJ131" s="24">
        <v>15188.678764372808</v>
      </c>
      <c r="AK131" s="24">
        <v>4685.7847764874905</v>
      </c>
      <c r="AL131" s="24">
        <v>3085335.443779144</v>
      </c>
      <c r="AM131" s="24">
        <v>0</v>
      </c>
      <c r="AN131" s="27" t="s">
        <v>308</v>
      </c>
    </row>
    <row r="132" spans="1:40" x14ac:dyDescent="0.15">
      <c r="A132" s="18" t="s">
        <v>73</v>
      </c>
      <c r="B132" s="18" t="s">
        <v>9</v>
      </c>
      <c r="C132" s="18" t="s">
        <v>13</v>
      </c>
      <c r="D132" s="18" t="s">
        <v>187</v>
      </c>
      <c r="E132" s="18" t="s">
        <v>287</v>
      </c>
      <c r="F132" s="18" t="s">
        <v>385</v>
      </c>
      <c r="G132" s="18" t="s">
        <v>308</v>
      </c>
      <c r="H132" s="18" t="s">
        <v>412</v>
      </c>
      <c r="I132" s="21">
        <v>27327409.749528185</v>
      </c>
      <c r="J132" s="18" t="s">
        <v>2</v>
      </c>
      <c r="K132" s="21">
        <v>0</v>
      </c>
      <c r="L132" s="18" t="s">
        <v>412</v>
      </c>
      <c r="M132" s="21">
        <v>27327409.749528185</v>
      </c>
      <c r="N132" s="18" t="s">
        <v>2</v>
      </c>
      <c r="O132" s="21">
        <v>0</v>
      </c>
      <c r="P132" s="21">
        <v>27151227.462590486</v>
      </c>
      <c r="Q132" s="21">
        <v>23717.691373905524</v>
      </c>
      <c r="R132" s="21">
        <v>152464.59556380173</v>
      </c>
      <c r="S132" s="22">
        <v>0</v>
      </c>
      <c r="T132" s="18" t="s">
        <v>44</v>
      </c>
      <c r="U132" s="18" t="s">
        <v>308</v>
      </c>
      <c r="V132" s="18" t="s">
        <v>425</v>
      </c>
      <c r="W132" s="22">
        <v>27.293713749344654</v>
      </c>
      <c r="X132" s="22">
        <v>1</v>
      </c>
      <c r="Y132" s="18" t="s">
        <v>308</v>
      </c>
      <c r="Z132" s="18" t="s">
        <v>308</v>
      </c>
      <c r="AA132" s="22" t="s">
        <v>308</v>
      </c>
      <c r="AB132" s="22" t="s">
        <v>308</v>
      </c>
      <c r="AC132" s="18" t="s">
        <v>308</v>
      </c>
      <c r="AD132" s="24">
        <v>169221.02524593688</v>
      </c>
      <c r="AE132" s="25">
        <v>100.89</v>
      </c>
      <c r="AF132" s="24">
        <v>27298130.418103576</v>
      </c>
      <c r="AG132" s="25">
        <v>100.35545999999999</v>
      </c>
      <c r="AH132" s="26">
        <v>159.88</v>
      </c>
      <c r="AI132" s="24">
        <v>176182.28693770722</v>
      </c>
      <c r="AJ132" s="24">
        <v>152464.5955638017</v>
      </c>
      <c r="AK132" s="24">
        <v>23717.69137390552</v>
      </c>
      <c r="AL132" s="24">
        <v>27327409.749528185</v>
      </c>
      <c r="AM132" s="24">
        <v>0</v>
      </c>
      <c r="AN132" s="27" t="s">
        <v>308</v>
      </c>
    </row>
    <row r="133" spans="1:40" x14ac:dyDescent="0.15">
      <c r="A133" s="18" t="s">
        <v>73</v>
      </c>
      <c r="B133" s="18" t="s">
        <v>9</v>
      </c>
      <c r="C133" s="18" t="s">
        <v>13</v>
      </c>
      <c r="D133" s="18" t="s">
        <v>188</v>
      </c>
      <c r="E133" s="18" t="s">
        <v>288</v>
      </c>
      <c r="F133" s="18" t="s">
        <v>386</v>
      </c>
      <c r="G133" s="18" t="s">
        <v>308</v>
      </c>
      <c r="H133" s="18" t="s">
        <v>412</v>
      </c>
      <c r="I133" s="21">
        <v>1722476.7975102919</v>
      </c>
      <c r="J133" s="18" t="s">
        <v>2</v>
      </c>
      <c r="K133" s="21">
        <v>0</v>
      </c>
      <c r="L133" s="18" t="s">
        <v>412</v>
      </c>
      <c r="M133" s="21">
        <v>1722476.7975102919</v>
      </c>
      <c r="N133" s="18" t="s">
        <v>2</v>
      </c>
      <c r="O133" s="21">
        <v>0</v>
      </c>
      <c r="P133" s="21">
        <v>1717907.0110172397</v>
      </c>
      <c r="Q133" s="21">
        <v>4569.7864930527767</v>
      </c>
      <c r="R133" s="21">
        <v>0</v>
      </c>
      <c r="S133" s="22">
        <v>0</v>
      </c>
      <c r="T133" s="18" t="s">
        <v>44</v>
      </c>
      <c r="U133" s="18" t="s">
        <v>308</v>
      </c>
      <c r="V133" s="18" t="s">
        <v>425</v>
      </c>
      <c r="W133" s="22">
        <v>27.293713749344654</v>
      </c>
      <c r="X133" s="22">
        <v>1</v>
      </c>
      <c r="Y133" s="18" t="s">
        <v>308</v>
      </c>
      <c r="Z133" s="18" t="s">
        <v>308</v>
      </c>
      <c r="AA133" s="22" t="s">
        <v>308</v>
      </c>
      <c r="AB133" s="22" t="s">
        <v>308</v>
      </c>
      <c r="AC133" s="18" t="s">
        <v>308</v>
      </c>
      <c r="AD133" s="24">
        <v>12282.171187205095</v>
      </c>
      <c r="AE133" s="25">
        <v>86.57</v>
      </c>
      <c r="AF133" s="24">
        <v>1700034.5413798932</v>
      </c>
      <c r="AG133" s="25">
        <v>87.484375</v>
      </c>
      <c r="AH133" s="26">
        <v>159.88</v>
      </c>
      <c r="AI133" s="24">
        <v>4569.7864930527758</v>
      </c>
      <c r="AJ133" s="24">
        <v>0</v>
      </c>
      <c r="AK133" s="24">
        <v>4569.7864930527758</v>
      </c>
      <c r="AL133" s="24">
        <v>1722476.7975102919</v>
      </c>
      <c r="AM133" s="24">
        <v>0</v>
      </c>
      <c r="AN133" s="27" t="s">
        <v>308</v>
      </c>
    </row>
    <row r="134" spans="1:40" x14ac:dyDescent="0.15">
      <c r="A134" s="18" t="s">
        <v>73</v>
      </c>
      <c r="B134" s="18" t="s">
        <v>9</v>
      </c>
      <c r="C134" s="18" t="s">
        <v>13</v>
      </c>
      <c r="D134" s="18" t="s">
        <v>188</v>
      </c>
      <c r="E134" s="18" t="s">
        <v>288</v>
      </c>
      <c r="F134" s="18" t="s">
        <v>386</v>
      </c>
      <c r="G134" s="18" t="s">
        <v>308</v>
      </c>
      <c r="H134" s="18" t="s">
        <v>412</v>
      </c>
      <c r="I134" s="21">
        <v>4631637.8695287155</v>
      </c>
      <c r="J134" s="18" t="s">
        <v>2</v>
      </c>
      <c r="K134" s="21">
        <v>0</v>
      </c>
      <c r="L134" s="18" t="s">
        <v>412</v>
      </c>
      <c r="M134" s="21">
        <v>4631637.8695287155</v>
      </c>
      <c r="N134" s="18" t="s">
        <v>2</v>
      </c>
      <c r="O134" s="21">
        <v>0</v>
      </c>
      <c r="P134" s="21">
        <v>4619262.3538404889</v>
      </c>
      <c r="Q134" s="21">
        <v>2438.966260641439</v>
      </c>
      <c r="R134" s="21">
        <v>9936.5494275864166</v>
      </c>
      <c r="S134" s="22">
        <v>0</v>
      </c>
      <c r="T134" s="18" t="s">
        <v>44</v>
      </c>
      <c r="U134" s="18" t="s">
        <v>308</v>
      </c>
      <c r="V134" s="18" t="s">
        <v>425</v>
      </c>
      <c r="W134" s="22">
        <v>27.293713749344654</v>
      </c>
      <c r="X134" s="22">
        <v>1</v>
      </c>
      <c r="Y134" s="18" t="s">
        <v>308</v>
      </c>
      <c r="Z134" s="18" t="s">
        <v>308</v>
      </c>
      <c r="AA134" s="22" t="s">
        <v>308</v>
      </c>
      <c r="AB134" s="22" t="s">
        <v>308</v>
      </c>
      <c r="AC134" s="18" t="s">
        <v>308</v>
      </c>
      <c r="AD134" s="24">
        <v>33025.393636707035</v>
      </c>
      <c r="AE134" s="25">
        <v>88.98</v>
      </c>
      <c r="AF134" s="24">
        <v>4698651.5790232066</v>
      </c>
      <c r="AG134" s="25">
        <v>87.484375</v>
      </c>
      <c r="AH134" s="26">
        <v>159.88</v>
      </c>
      <c r="AI134" s="24">
        <v>12375.515688227853</v>
      </c>
      <c r="AJ134" s="24">
        <v>9936.5494275864148</v>
      </c>
      <c r="AK134" s="24">
        <v>2438.9662606414386</v>
      </c>
      <c r="AL134" s="24">
        <v>4631637.8695287155</v>
      </c>
      <c r="AM134" s="24">
        <v>0</v>
      </c>
      <c r="AN134" s="27" t="s">
        <v>308</v>
      </c>
    </row>
    <row r="135" spans="1:40" x14ac:dyDescent="0.15">
      <c r="A135" s="18" t="s">
        <v>73</v>
      </c>
      <c r="B135" s="18" t="s">
        <v>9</v>
      </c>
      <c r="C135" s="18" t="s">
        <v>13</v>
      </c>
      <c r="D135" s="18" t="s">
        <v>189</v>
      </c>
      <c r="E135" s="18" t="s">
        <v>289</v>
      </c>
      <c r="F135" s="18" t="s">
        <v>387</v>
      </c>
      <c r="G135" s="18" t="s">
        <v>308</v>
      </c>
      <c r="H135" s="18" t="s">
        <v>412</v>
      </c>
      <c r="I135" s="21">
        <v>1893883.7762904139</v>
      </c>
      <c r="J135" s="18" t="s">
        <v>2</v>
      </c>
      <c r="K135" s="21">
        <v>0</v>
      </c>
      <c r="L135" s="18" t="s">
        <v>412</v>
      </c>
      <c r="M135" s="21">
        <v>1893883.7762904139</v>
      </c>
      <c r="N135" s="18" t="s">
        <v>2</v>
      </c>
      <c r="O135" s="21">
        <v>0</v>
      </c>
      <c r="P135" s="21">
        <v>1892251.6122082034</v>
      </c>
      <c r="Q135" s="21">
        <v>1632.1640822108109</v>
      </c>
      <c r="R135" s="21">
        <v>0</v>
      </c>
      <c r="S135" s="22">
        <v>0</v>
      </c>
      <c r="T135" s="18" t="s">
        <v>44</v>
      </c>
      <c r="U135" s="18" t="s">
        <v>308</v>
      </c>
      <c r="V135" s="18" t="s">
        <v>425</v>
      </c>
      <c r="W135" s="22">
        <v>27.293713749344654</v>
      </c>
      <c r="X135" s="22">
        <v>1</v>
      </c>
      <c r="Y135" s="18" t="s">
        <v>308</v>
      </c>
      <c r="Z135" s="18" t="s">
        <v>308</v>
      </c>
      <c r="AA135" s="22" t="s">
        <v>308</v>
      </c>
      <c r="AB135" s="22" t="s">
        <v>308</v>
      </c>
      <c r="AC135" s="18" t="s">
        <v>308</v>
      </c>
      <c r="AD135" s="24">
        <v>13646.856874672329</v>
      </c>
      <c r="AE135" s="25">
        <v>86.62</v>
      </c>
      <c r="AF135" s="24">
        <v>1890067.5692339805</v>
      </c>
      <c r="AG135" s="25">
        <v>86.726562000000001</v>
      </c>
      <c r="AH135" s="26">
        <v>159.88</v>
      </c>
      <c r="AI135" s="24">
        <v>1632.1640822108104</v>
      </c>
      <c r="AJ135" s="24">
        <v>0</v>
      </c>
      <c r="AK135" s="24">
        <v>1632.1640822108104</v>
      </c>
      <c r="AL135" s="24">
        <v>1893883.7762904137</v>
      </c>
      <c r="AM135" s="24">
        <v>0</v>
      </c>
      <c r="AN135" s="27" t="s">
        <v>308</v>
      </c>
    </row>
    <row r="136" spans="1:40" x14ac:dyDescent="0.15">
      <c r="A136" s="18" t="s">
        <v>73</v>
      </c>
      <c r="B136" s="18" t="s">
        <v>9</v>
      </c>
      <c r="C136" s="18" t="s">
        <v>13</v>
      </c>
      <c r="D136" s="18" t="s">
        <v>190</v>
      </c>
      <c r="E136" s="18" t="s">
        <v>290</v>
      </c>
      <c r="F136" s="18" t="s">
        <v>388</v>
      </c>
      <c r="G136" s="18" t="s">
        <v>308</v>
      </c>
      <c r="H136" s="18" t="s">
        <v>412</v>
      </c>
      <c r="I136" s="21">
        <v>2294996.2876078454</v>
      </c>
      <c r="J136" s="18" t="s">
        <v>2</v>
      </c>
      <c r="K136" s="21">
        <v>0</v>
      </c>
      <c r="L136" s="18" t="s">
        <v>412</v>
      </c>
      <c r="M136" s="21">
        <v>2294996.2876078454</v>
      </c>
      <c r="N136" s="18" t="s">
        <v>2</v>
      </c>
      <c r="O136" s="21">
        <v>0</v>
      </c>
      <c r="P136" s="21">
        <v>2291463.3893001308</v>
      </c>
      <c r="Q136" s="21">
        <v>3532.8983077151734</v>
      </c>
      <c r="R136" s="21">
        <v>0</v>
      </c>
      <c r="S136" s="22">
        <v>0</v>
      </c>
      <c r="T136" s="18" t="s">
        <v>44</v>
      </c>
      <c r="U136" s="18" t="s">
        <v>308</v>
      </c>
      <c r="V136" s="18" t="s">
        <v>425</v>
      </c>
      <c r="W136" s="22">
        <v>27.293713749344654</v>
      </c>
      <c r="X136" s="22">
        <v>1</v>
      </c>
      <c r="Y136" s="18" t="s">
        <v>308</v>
      </c>
      <c r="Z136" s="18" t="s">
        <v>308</v>
      </c>
      <c r="AA136" s="22" t="s">
        <v>308</v>
      </c>
      <c r="AB136" s="22" t="s">
        <v>308</v>
      </c>
      <c r="AC136" s="18" t="s">
        <v>308</v>
      </c>
      <c r="AD136" s="24">
        <v>16376.228249606793</v>
      </c>
      <c r="AE136" s="25">
        <v>87.41</v>
      </c>
      <c r="AF136" s="24">
        <v>2288787.2406670069</v>
      </c>
      <c r="AG136" s="25">
        <v>87.519531000000001</v>
      </c>
      <c r="AH136" s="26">
        <v>159.88</v>
      </c>
      <c r="AI136" s="24">
        <v>3532.8983077151725</v>
      </c>
      <c r="AJ136" s="24">
        <v>0</v>
      </c>
      <c r="AK136" s="24">
        <v>3532.8983077151725</v>
      </c>
      <c r="AL136" s="24">
        <v>2294996.2876078454</v>
      </c>
      <c r="AM136" s="24">
        <v>0</v>
      </c>
      <c r="AN136" s="27" t="s">
        <v>308</v>
      </c>
    </row>
    <row r="137" spans="1:40" x14ac:dyDescent="0.15">
      <c r="A137" s="18" t="s">
        <v>73</v>
      </c>
      <c r="B137" s="18" t="s">
        <v>9</v>
      </c>
      <c r="C137" s="18" t="s">
        <v>13</v>
      </c>
      <c r="D137" s="18" t="s">
        <v>191</v>
      </c>
      <c r="E137" s="18" t="s">
        <v>291</v>
      </c>
      <c r="F137" s="18" t="s">
        <v>389</v>
      </c>
      <c r="G137" s="18" t="s">
        <v>308</v>
      </c>
      <c r="H137" s="18" t="s">
        <v>412</v>
      </c>
      <c r="I137" s="21">
        <v>4745490.594125594</v>
      </c>
      <c r="J137" s="18" t="s">
        <v>2</v>
      </c>
      <c r="K137" s="21">
        <v>0</v>
      </c>
      <c r="L137" s="18" t="s">
        <v>412</v>
      </c>
      <c r="M137" s="21">
        <v>4745490.594125594</v>
      </c>
      <c r="N137" s="18" t="s">
        <v>2</v>
      </c>
      <c r="O137" s="21">
        <v>0</v>
      </c>
      <c r="P137" s="21">
        <v>4659280.3969397778</v>
      </c>
      <c r="Q137" s="21">
        <v>48976.11288896155</v>
      </c>
      <c r="R137" s="21">
        <v>37234.084296855988</v>
      </c>
      <c r="S137" s="22">
        <v>0</v>
      </c>
      <c r="T137" s="18" t="s">
        <v>44</v>
      </c>
      <c r="U137" s="18" t="s">
        <v>308</v>
      </c>
      <c r="V137" s="18" t="s">
        <v>425</v>
      </c>
      <c r="W137" s="22">
        <v>27.293713749344654</v>
      </c>
      <c r="X137" s="22">
        <v>1</v>
      </c>
      <c r="Y137" s="18" t="s">
        <v>308</v>
      </c>
      <c r="Z137" s="18" t="s">
        <v>308</v>
      </c>
      <c r="AA137" s="22" t="s">
        <v>308</v>
      </c>
      <c r="AB137" s="22" t="s">
        <v>308</v>
      </c>
      <c r="AC137" s="18" t="s">
        <v>308</v>
      </c>
      <c r="AD137" s="24">
        <v>29750.147986785676</v>
      </c>
      <c r="AE137" s="25">
        <v>98.92</v>
      </c>
      <c r="AF137" s="24">
        <v>4705243.2838308103</v>
      </c>
      <c r="AG137" s="25">
        <v>97.957031000000001</v>
      </c>
      <c r="AH137" s="26">
        <v>159.88</v>
      </c>
      <c r="AI137" s="24">
        <v>86210.197185817524</v>
      </c>
      <c r="AJ137" s="24">
        <v>37234.084296855981</v>
      </c>
      <c r="AK137" s="24">
        <v>48976.112888961543</v>
      </c>
      <c r="AL137" s="24">
        <v>4745490.594125594</v>
      </c>
      <c r="AM137" s="24">
        <v>0</v>
      </c>
      <c r="AN137" s="27" t="s">
        <v>308</v>
      </c>
    </row>
    <row r="138" spans="1:40" x14ac:dyDescent="0.15">
      <c r="A138" s="18" t="s">
        <v>73</v>
      </c>
      <c r="B138" s="18" t="s">
        <v>9</v>
      </c>
      <c r="C138" s="18" t="s">
        <v>13</v>
      </c>
      <c r="D138" s="18" t="s">
        <v>192</v>
      </c>
      <c r="E138" s="18" t="s">
        <v>292</v>
      </c>
      <c r="F138" s="18" t="s">
        <v>390</v>
      </c>
      <c r="G138" s="18" t="s">
        <v>308</v>
      </c>
      <c r="H138" s="18" t="s">
        <v>412</v>
      </c>
      <c r="I138" s="21">
        <v>1178058.6421519264</v>
      </c>
      <c r="J138" s="18" t="s">
        <v>2</v>
      </c>
      <c r="K138" s="21">
        <v>0</v>
      </c>
      <c r="L138" s="18" t="s">
        <v>412</v>
      </c>
      <c r="M138" s="21">
        <v>1178058.6421519264</v>
      </c>
      <c r="N138" s="18" t="s">
        <v>2</v>
      </c>
      <c r="O138" s="21">
        <v>0</v>
      </c>
      <c r="P138" s="21">
        <v>1171134.7728479928</v>
      </c>
      <c r="Q138" s="21">
        <v>4252.0876650104046</v>
      </c>
      <c r="R138" s="21">
        <v>2671.781638923349</v>
      </c>
      <c r="S138" s="22">
        <v>0</v>
      </c>
      <c r="T138" s="18" t="s">
        <v>44</v>
      </c>
      <c r="U138" s="18" t="s">
        <v>308</v>
      </c>
      <c r="V138" s="18" t="s">
        <v>425</v>
      </c>
      <c r="W138" s="22">
        <v>27.293713749344654</v>
      </c>
      <c r="X138" s="22">
        <v>1</v>
      </c>
      <c r="Y138" s="18" t="s">
        <v>308</v>
      </c>
      <c r="Z138" s="18" t="s">
        <v>308</v>
      </c>
      <c r="AA138" s="22" t="s">
        <v>308</v>
      </c>
      <c r="AB138" s="22" t="s">
        <v>308</v>
      </c>
      <c r="AC138" s="18" t="s">
        <v>308</v>
      </c>
      <c r="AD138" s="24">
        <v>8461.0512622968436</v>
      </c>
      <c r="AE138" s="25">
        <v>87.25</v>
      </c>
      <c r="AF138" s="24">
        <v>1180357.8645981711</v>
      </c>
      <c r="AG138" s="25">
        <v>86.574218999999999</v>
      </c>
      <c r="AH138" s="26">
        <v>159.88</v>
      </c>
      <c r="AI138" s="24">
        <v>6923.8693039337522</v>
      </c>
      <c r="AJ138" s="24">
        <v>2671.7816389233485</v>
      </c>
      <c r="AK138" s="24">
        <v>4252.0876650104037</v>
      </c>
      <c r="AL138" s="24">
        <v>1178058.6421519264</v>
      </c>
      <c r="AM138" s="24">
        <v>0</v>
      </c>
      <c r="AN138" s="27" t="s">
        <v>308</v>
      </c>
    </row>
    <row r="139" spans="1:40" x14ac:dyDescent="0.15">
      <c r="A139" s="18" t="s">
        <v>73</v>
      </c>
      <c r="B139" s="18" t="s">
        <v>9</v>
      </c>
      <c r="C139" s="18" t="s">
        <v>13</v>
      </c>
      <c r="D139" s="18" t="s">
        <v>192</v>
      </c>
      <c r="E139" s="18" t="s">
        <v>292</v>
      </c>
      <c r="F139" s="18" t="s">
        <v>390</v>
      </c>
      <c r="G139" s="18" t="s">
        <v>308</v>
      </c>
      <c r="H139" s="18" t="s">
        <v>412</v>
      </c>
      <c r="I139" s="21">
        <v>22422278.496619809</v>
      </c>
      <c r="J139" s="18" t="s">
        <v>2</v>
      </c>
      <c r="K139" s="21">
        <v>0</v>
      </c>
      <c r="L139" s="18" t="s">
        <v>412</v>
      </c>
      <c r="M139" s="21">
        <v>22422278.496619809</v>
      </c>
      <c r="N139" s="18" t="s">
        <v>2</v>
      </c>
      <c r="O139" s="21">
        <v>0</v>
      </c>
      <c r="P139" s="21">
        <v>22289348.01198642</v>
      </c>
      <c r="Q139" s="21">
        <v>7756.873447563753</v>
      </c>
      <c r="R139" s="21">
        <v>125173.61118583201</v>
      </c>
      <c r="S139" s="22">
        <v>0</v>
      </c>
      <c r="T139" s="18" t="s">
        <v>44</v>
      </c>
      <c r="U139" s="18" t="s">
        <v>308</v>
      </c>
      <c r="V139" s="18" t="s">
        <v>425</v>
      </c>
      <c r="W139" s="22">
        <v>27.293713749344654</v>
      </c>
      <c r="X139" s="22">
        <v>1</v>
      </c>
      <c r="Y139" s="18" t="s">
        <v>308</v>
      </c>
      <c r="Z139" s="18" t="s">
        <v>308</v>
      </c>
      <c r="AA139" s="22" t="s">
        <v>308</v>
      </c>
      <c r="AB139" s="22" t="s">
        <v>308</v>
      </c>
      <c r="AC139" s="18" t="s">
        <v>308</v>
      </c>
      <c r="AD139" s="24">
        <v>161032.91112113348</v>
      </c>
      <c r="AE139" s="25">
        <v>87.46</v>
      </c>
      <c r="AF139" s="24">
        <v>22519653.733289074</v>
      </c>
      <c r="AG139" s="25">
        <v>86.574218999999999</v>
      </c>
      <c r="AH139" s="26">
        <v>159.88</v>
      </c>
      <c r="AI139" s="24">
        <v>132930.48463339574</v>
      </c>
      <c r="AJ139" s="24">
        <v>125173.61118583198</v>
      </c>
      <c r="AK139" s="24">
        <v>7756.8734475637511</v>
      </c>
      <c r="AL139" s="24">
        <v>22422278.496619813</v>
      </c>
      <c r="AM139" s="24">
        <v>0</v>
      </c>
      <c r="AN139" s="27" t="s">
        <v>308</v>
      </c>
    </row>
    <row r="140" spans="1:40" x14ac:dyDescent="0.15">
      <c r="A140" s="18" t="s">
        <v>73</v>
      </c>
      <c r="B140" s="18" t="s">
        <v>9</v>
      </c>
      <c r="C140" s="18" t="s">
        <v>13</v>
      </c>
      <c r="D140" s="18" t="s">
        <v>193</v>
      </c>
      <c r="E140" s="18" t="s">
        <v>293</v>
      </c>
      <c r="F140" s="18" t="s">
        <v>391</v>
      </c>
      <c r="G140" s="18" t="s">
        <v>308</v>
      </c>
      <c r="H140" s="18" t="s">
        <v>412</v>
      </c>
      <c r="I140" s="21">
        <v>35149567.031008996</v>
      </c>
      <c r="J140" s="18" t="s">
        <v>2</v>
      </c>
      <c r="K140" s="21">
        <v>0</v>
      </c>
      <c r="L140" s="18" t="s">
        <v>412</v>
      </c>
      <c r="M140" s="21">
        <v>35149567.031008996</v>
      </c>
      <c r="N140" s="18" t="s">
        <v>2</v>
      </c>
      <c r="O140" s="21">
        <v>0</v>
      </c>
      <c r="P140" s="21">
        <v>35027115.694832526</v>
      </c>
      <c r="Q140" s="21">
        <v>122451.33617647237</v>
      </c>
      <c r="R140" s="21">
        <v>0</v>
      </c>
      <c r="S140" s="22">
        <v>0</v>
      </c>
      <c r="T140" s="18" t="s">
        <v>44</v>
      </c>
      <c r="U140" s="18" t="s">
        <v>308</v>
      </c>
      <c r="V140" s="18" t="s">
        <v>425</v>
      </c>
      <c r="W140" s="22">
        <v>27.293713749344654</v>
      </c>
      <c r="X140" s="22">
        <v>1</v>
      </c>
      <c r="Y140" s="18" t="s">
        <v>308</v>
      </c>
      <c r="Z140" s="18" t="s">
        <v>308</v>
      </c>
      <c r="AA140" s="22" t="s">
        <v>308</v>
      </c>
      <c r="AB140" s="22" t="s">
        <v>308</v>
      </c>
      <c r="AC140" s="18" t="s">
        <v>308</v>
      </c>
      <c r="AD140" s="24">
        <v>218622.64713225068</v>
      </c>
      <c r="AE140" s="25">
        <v>101.03</v>
      </c>
      <c r="AF140" s="24">
        <v>35316575.627818406</v>
      </c>
      <c r="AG140" s="25">
        <v>100.21093</v>
      </c>
      <c r="AH140" s="26">
        <v>159.88</v>
      </c>
      <c r="AI140" s="24">
        <v>122451.33617647234</v>
      </c>
      <c r="AJ140" s="24">
        <v>0</v>
      </c>
      <c r="AK140" s="24">
        <v>122451.33617647234</v>
      </c>
      <c r="AL140" s="24">
        <v>35149567.031008989</v>
      </c>
      <c r="AM140" s="24">
        <v>0</v>
      </c>
      <c r="AN140" s="27" t="s">
        <v>308</v>
      </c>
    </row>
    <row r="141" spans="1:40" x14ac:dyDescent="0.15">
      <c r="A141" s="18" t="s">
        <v>73</v>
      </c>
      <c r="B141" s="18" t="s">
        <v>9</v>
      </c>
      <c r="C141" s="18" t="s">
        <v>13</v>
      </c>
      <c r="D141" s="18" t="s">
        <v>194</v>
      </c>
      <c r="E141" s="18" t="s">
        <v>294</v>
      </c>
      <c r="F141" s="18" t="s">
        <v>392</v>
      </c>
      <c r="G141" s="18" t="s">
        <v>308</v>
      </c>
      <c r="H141" s="18" t="s">
        <v>412</v>
      </c>
      <c r="I141" s="21">
        <v>1258325.087294549</v>
      </c>
      <c r="J141" s="18" t="s">
        <v>2</v>
      </c>
      <c r="K141" s="21">
        <v>0</v>
      </c>
      <c r="L141" s="18" t="s">
        <v>412</v>
      </c>
      <c r="M141" s="21">
        <v>1258325.087294549</v>
      </c>
      <c r="N141" s="18" t="s">
        <v>2</v>
      </c>
      <c r="O141" s="21">
        <v>0</v>
      </c>
      <c r="P141" s="21">
        <v>1251528.1337595501</v>
      </c>
      <c r="Q141" s="21">
        <v>6796.9535349993012</v>
      </c>
      <c r="R141" s="21">
        <v>0</v>
      </c>
      <c r="S141" s="22">
        <v>0</v>
      </c>
      <c r="T141" s="18" t="s">
        <v>44</v>
      </c>
      <c r="U141" s="18" t="s">
        <v>308</v>
      </c>
      <c r="V141" s="18" t="s">
        <v>425</v>
      </c>
      <c r="W141" s="22">
        <v>27.293713749344654</v>
      </c>
      <c r="X141" s="22">
        <v>1</v>
      </c>
      <c r="Y141" s="18" t="s">
        <v>308</v>
      </c>
      <c r="Z141" s="18" t="s">
        <v>308</v>
      </c>
      <c r="AA141" s="22" t="s">
        <v>308</v>
      </c>
      <c r="AB141" s="22" t="s">
        <v>308</v>
      </c>
      <c r="AC141" s="18" t="s">
        <v>308</v>
      </c>
      <c r="AD141" s="24">
        <v>7642.2398498165039</v>
      </c>
      <c r="AE141" s="25">
        <v>103.09</v>
      </c>
      <c r="AF141" s="24">
        <v>1259642.008982955</v>
      </c>
      <c r="AG141" s="25">
        <v>102.42968</v>
      </c>
      <c r="AH141" s="26">
        <v>159.88</v>
      </c>
      <c r="AI141" s="24">
        <v>6796.9535349992993</v>
      </c>
      <c r="AJ141" s="24">
        <v>0</v>
      </c>
      <c r="AK141" s="24">
        <v>6796.9535349992993</v>
      </c>
      <c r="AL141" s="24">
        <v>1258325.0872945492</v>
      </c>
      <c r="AM141" s="24">
        <v>0</v>
      </c>
      <c r="AN141" s="27" t="s">
        <v>308</v>
      </c>
    </row>
    <row r="142" spans="1:40" x14ac:dyDescent="0.15">
      <c r="A142" s="18" t="s">
        <v>73</v>
      </c>
      <c r="B142" s="18" t="s">
        <v>9</v>
      </c>
      <c r="C142" s="18" t="s">
        <v>13</v>
      </c>
      <c r="D142" s="18" t="s">
        <v>195</v>
      </c>
      <c r="E142" s="18" t="s">
        <v>295</v>
      </c>
      <c r="F142" s="18" t="s">
        <v>393</v>
      </c>
      <c r="G142" s="18" t="s">
        <v>308</v>
      </c>
      <c r="H142" s="18" t="s">
        <v>412</v>
      </c>
      <c r="I142" s="21">
        <v>3222146.8215705585</v>
      </c>
      <c r="J142" s="18" t="s">
        <v>2</v>
      </c>
      <c r="K142" s="21">
        <v>0</v>
      </c>
      <c r="L142" s="18" t="s">
        <v>412</v>
      </c>
      <c r="M142" s="21">
        <v>3222146.8215705585</v>
      </c>
      <c r="N142" s="18" t="s">
        <v>2</v>
      </c>
      <c r="O142" s="21">
        <v>0</v>
      </c>
      <c r="P142" s="21">
        <v>3171702.3068818832</v>
      </c>
      <c r="Q142" s="21">
        <v>50444.514688676303</v>
      </c>
      <c r="R142" s="21">
        <v>0</v>
      </c>
      <c r="S142" s="22">
        <v>0</v>
      </c>
      <c r="T142" s="18" t="s">
        <v>44</v>
      </c>
      <c r="U142" s="18" t="s">
        <v>308</v>
      </c>
      <c r="V142" s="18" t="s">
        <v>425</v>
      </c>
      <c r="W142" s="22">
        <v>27.293713749344654</v>
      </c>
      <c r="X142" s="22">
        <v>1</v>
      </c>
      <c r="Y142" s="18" t="s">
        <v>308</v>
      </c>
      <c r="Z142" s="18" t="s">
        <v>308</v>
      </c>
      <c r="AA142" s="22" t="s">
        <v>308</v>
      </c>
      <c r="AB142" s="22" t="s">
        <v>308</v>
      </c>
      <c r="AC142" s="18" t="s">
        <v>308</v>
      </c>
      <c r="AD142" s="24">
        <v>19924.4110370216</v>
      </c>
      <c r="AE142" s="25">
        <v>100.03</v>
      </c>
      <c r="AF142" s="24">
        <v>3186510.2383394516</v>
      </c>
      <c r="AG142" s="25">
        <v>99.566406000000001</v>
      </c>
      <c r="AH142" s="26">
        <v>159.88</v>
      </c>
      <c r="AI142" s="24">
        <v>50444.514688676289</v>
      </c>
      <c r="AJ142" s="24">
        <v>0</v>
      </c>
      <c r="AK142" s="24">
        <v>50444.514688676289</v>
      </c>
      <c r="AL142" s="24">
        <v>3222146.8215705585</v>
      </c>
      <c r="AM142" s="24">
        <v>0</v>
      </c>
      <c r="AN142" s="27" t="s">
        <v>308</v>
      </c>
    </row>
    <row r="143" spans="1:40" x14ac:dyDescent="0.15">
      <c r="A143" s="18" t="s">
        <v>73</v>
      </c>
      <c r="B143" s="18" t="s">
        <v>9</v>
      </c>
      <c r="C143" s="18" t="s">
        <v>13</v>
      </c>
      <c r="D143" s="18" t="s">
        <v>196</v>
      </c>
      <c r="E143" s="18" t="s">
        <v>296</v>
      </c>
      <c r="F143" s="18" t="s">
        <v>394</v>
      </c>
      <c r="G143" s="18" t="s">
        <v>308</v>
      </c>
      <c r="H143" s="18" t="s">
        <v>412</v>
      </c>
      <c r="I143" s="21">
        <v>345107.44832660118</v>
      </c>
      <c r="J143" s="18" t="s">
        <v>2</v>
      </c>
      <c r="K143" s="21">
        <v>0</v>
      </c>
      <c r="L143" s="18" t="s">
        <v>412</v>
      </c>
      <c r="M143" s="21">
        <v>345107.44832660118</v>
      </c>
      <c r="N143" s="18" t="s">
        <v>2</v>
      </c>
      <c r="O143" s="21">
        <v>0</v>
      </c>
      <c r="P143" s="21">
        <v>339933.65194827545</v>
      </c>
      <c r="Q143" s="21">
        <v>4479.717237679939</v>
      </c>
      <c r="R143" s="21">
        <v>694.07914064583474</v>
      </c>
      <c r="S143" s="22">
        <v>0</v>
      </c>
      <c r="T143" s="18" t="s">
        <v>44</v>
      </c>
      <c r="U143" s="18" t="s">
        <v>308</v>
      </c>
      <c r="V143" s="18" t="s">
        <v>425</v>
      </c>
      <c r="W143" s="22">
        <v>27.293713749344654</v>
      </c>
      <c r="X143" s="22">
        <v>1</v>
      </c>
      <c r="Y143" s="18" t="s">
        <v>308</v>
      </c>
      <c r="Z143" s="18" t="s">
        <v>308</v>
      </c>
      <c r="AA143" s="22" t="s">
        <v>308</v>
      </c>
      <c r="AB143" s="22" t="s">
        <v>308</v>
      </c>
      <c r="AC143" s="18" t="s">
        <v>308</v>
      </c>
      <c r="AD143" s="24">
        <v>2183.4970999475727</v>
      </c>
      <c r="AE143" s="25">
        <v>99.69</v>
      </c>
      <c r="AF143" s="24">
        <v>348019.96052079374</v>
      </c>
      <c r="AG143" s="25">
        <v>97.375</v>
      </c>
      <c r="AH143" s="26">
        <v>159.88</v>
      </c>
      <c r="AI143" s="24">
        <v>5173.7963783257728</v>
      </c>
      <c r="AJ143" s="24">
        <v>694.07914064583463</v>
      </c>
      <c r="AK143" s="24">
        <v>4479.7172376799381</v>
      </c>
      <c r="AL143" s="24">
        <v>345107.44832660118</v>
      </c>
      <c r="AM143" s="24">
        <v>0</v>
      </c>
      <c r="AN143" s="27" t="s">
        <v>308</v>
      </c>
    </row>
    <row r="144" spans="1:40" x14ac:dyDescent="0.15">
      <c r="A144" s="18" t="s">
        <v>73</v>
      </c>
      <c r="B144" s="18" t="s">
        <v>9</v>
      </c>
      <c r="C144" s="18" t="s">
        <v>13</v>
      </c>
      <c r="D144" s="18" t="s">
        <v>196</v>
      </c>
      <c r="E144" s="18" t="s">
        <v>296</v>
      </c>
      <c r="F144" s="18" t="s">
        <v>394</v>
      </c>
      <c r="G144" s="18" t="s">
        <v>308</v>
      </c>
      <c r="H144" s="18" t="s">
        <v>412</v>
      </c>
      <c r="I144" s="21">
        <v>949193.21012382163</v>
      </c>
      <c r="J144" s="18" t="s">
        <v>2</v>
      </c>
      <c r="K144" s="21">
        <v>0</v>
      </c>
      <c r="L144" s="18" t="s">
        <v>412</v>
      </c>
      <c r="M144" s="21">
        <v>949193.21012382163</v>
      </c>
      <c r="N144" s="18" t="s">
        <v>2</v>
      </c>
      <c r="O144" s="21">
        <v>0</v>
      </c>
      <c r="P144" s="21">
        <v>934817.61109204195</v>
      </c>
      <c r="Q144" s="21">
        <v>5889.1646156960969</v>
      </c>
      <c r="R144" s="21">
        <v>8486.4344160837354</v>
      </c>
      <c r="S144" s="22">
        <v>0</v>
      </c>
      <c r="T144" s="18" t="s">
        <v>44</v>
      </c>
      <c r="U144" s="18" t="s">
        <v>308</v>
      </c>
      <c r="V144" s="18" t="s">
        <v>425</v>
      </c>
      <c r="W144" s="22">
        <v>27.293713749344654</v>
      </c>
      <c r="X144" s="22">
        <v>1</v>
      </c>
      <c r="Y144" s="18" t="s">
        <v>308</v>
      </c>
      <c r="Z144" s="18" t="s">
        <v>308</v>
      </c>
      <c r="AA144" s="22" t="s">
        <v>308</v>
      </c>
      <c r="AB144" s="22" t="s">
        <v>308</v>
      </c>
      <c r="AC144" s="18" t="s">
        <v>308</v>
      </c>
      <c r="AD144" s="24">
        <v>6004.6170248558246</v>
      </c>
      <c r="AE144" s="25">
        <v>97.96</v>
      </c>
      <c r="AF144" s="24">
        <v>940434.93031879445</v>
      </c>
      <c r="AG144" s="25">
        <v>97.375</v>
      </c>
      <c r="AH144" s="26">
        <v>159.88</v>
      </c>
      <c r="AI144" s="24">
        <v>14375.59903177983</v>
      </c>
      <c r="AJ144" s="24">
        <v>8486.4344160837336</v>
      </c>
      <c r="AK144" s="24">
        <v>5889.164615696096</v>
      </c>
      <c r="AL144" s="24">
        <v>949193.21012382151</v>
      </c>
      <c r="AM144" s="24">
        <v>0</v>
      </c>
      <c r="AN144" s="27" t="s">
        <v>308</v>
      </c>
    </row>
    <row r="145" spans="1:40" x14ac:dyDescent="0.15">
      <c r="A145" s="18" t="s">
        <v>73</v>
      </c>
      <c r="B145" s="18" t="s">
        <v>9</v>
      </c>
      <c r="C145" s="18" t="s">
        <v>13</v>
      </c>
      <c r="D145" s="18" t="s">
        <v>196</v>
      </c>
      <c r="E145" s="18" t="s">
        <v>296</v>
      </c>
      <c r="F145" s="18" t="s">
        <v>394</v>
      </c>
      <c r="G145" s="18" t="s">
        <v>308</v>
      </c>
      <c r="H145" s="18" t="s">
        <v>412</v>
      </c>
      <c r="I145" s="21">
        <v>3451637.8255177983</v>
      </c>
      <c r="J145" s="18" t="s">
        <v>2</v>
      </c>
      <c r="K145" s="21">
        <v>0</v>
      </c>
      <c r="L145" s="18" t="s">
        <v>412</v>
      </c>
      <c r="M145" s="21">
        <v>3451637.8255177983</v>
      </c>
      <c r="N145" s="18" t="s">
        <v>2</v>
      </c>
      <c r="O145" s="21">
        <v>0</v>
      </c>
      <c r="P145" s="21">
        <v>3399337.0653570299</v>
      </c>
      <c r="Q145" s="21">
        <v>17583.975083015299</v>
      </c>
      <c r="R145" s="21">
        <v>34716.785077753928</v>
      </c>
      <c r="S145" s="22">
        <v>0</v>
      </c>
      <c r="T145" s="18" t="s">
        <v>44</v>
      </c>
      <c r="U145" s="18" t="s">
        <v>308</v>
      </c>
      <c r="V145" s="18" t="s">
        <v>425</v>
      </c>
      <c r="W145" s="22">
        <v>27.293713749344654</v>
      </c>
      <c r="X145" s="22">
        <v>1</v>
      </c>
      <c r="Y145" s="18" t="s">
        <v>308</v>
      </c>
      <c r="Z145" s="18" t="s">
        <v>308</v>
      </c>
      <c r="AA145" s="22" t="s">
        <v>308</v>
      </c>
      <c r="AB145" s="22" t="s">
        <v>308</v>
      </c>
      <c r="AC145" s="18" t="s">
        <v>308</v>
      </c>
      <c r="AD145" s="24">
        <v>21834.970999475725</v>
      </c>
      <c r="AE145" s="25">
        <v>98.84</v>
      </c>
      <c r="AF145" s="24">
        <v>3450817.922356768</v>
      </c>
      <c r="AG145" s="25">
        <v>97.375</v>
      </c>
      <c r="AH145" s="26">
        <v>159.88</v>
      </c>
      <c r="AI145" s="24">
        <v>52300.76016076922</v>
      </c>
      <c r="AJ145" s="24">
        <v>34716.785077753921</v>
      </c>
      <c r="AK145" s="24">
        <v>17583.975083015295</v>
      </c>
      <c r="AL145" s="24">
        <v>3451637.8255177983</v>
      </c>
      <c r="AM145" s="24">
        <v>0</v>
      </c>
      <c r="AN145" s="27" t="s">
        <v>308</v>
      </c>
    </row>
    <row r="146" spans="1:40" x14ac:dyDescent="0.15">
      <c r="A146" s="18" t="s">
        <v>73</v>
      </c>
      <c r="B146" s="18" t="s">
        <v>9</v>
      </c>
      <c r="C146" s="18" t="s">
        <v>13</v>
      </c>
      <c r="D146" s="18" t="s">
        <v>197</v>
      </c>
      <c r="E146" s="18" t="s">
        <v>297</v>
      </c>
      <c r="F146" s="18" t="s">
        <v>395</v>
      </c>
      <c r="G146" s="18" t="s">
        <v>308</v>
      </c>
      <c r="H146" s="18" t="s">
        <v>412</v>
      </c>
      <c r="I146" s="21">
        <v>276268.33525655407</v>
      </c>
      <c r="J146" s="18" t="s">
        <v>2</v>
      </c>
      <c r="K146" s="21">
        <v>0</v>
      </c>
      <c r="L146" s="18" t="s">
        <v>412</v>
      </c>
      <c r="M146" s="21">
        <v>276268.33525655407</v>
      </c>
      <c r="N146" s="18" t="s">
        <v>2</v>
      </c>
      <c r="O146" s="21">
        <v>0</v>
      </c>
      <c r="P146" s="21">
        <v>274487.96630868438</v>
      </c>
      <c r="Q146" s="21">
        <v>1780.3689478697524</v>
      </c>
      <c r="R146" s="21">
        <v>0</v>
      </c>
      <c r="S146" s="22">
        <v>0</v>
      </c>
      <c r="T146" s="18" t="s">
        <v>44</v>
      </c>
      <c r="U146" s="18" t="s">
        <v>308</v>
      </c>
      <c r="V146" s="18" t="s">
        <v>425</v>
      </c>
      <c r="W146" s="22">
        <v>27.293713749344654</v>
      </c>
      <c r="X146" s="22">
        <v>1</v>
      </c>
      <c r="Y146" s="18" t="s">
        <v>308</v>
      </c>
      <c r="Z146" s="18" t="s">
        <v>308</v>
      </c>
      <c r="AA146" s="22" t="s">
        <v>308</v>
      </c>
      <c r="AB146" s="22" t="s">
        <v>308</v>
      </c>
      <c r="AC146" s="18" t="s">
        <v>308</v>
      </c>
      <c r="AD146" s="24">
        <v>2729.3713749344656</v>
      </c>
      <c r="AE146" s="25">
        <v>64.39</v>
      </c>
      <c r="AF146" s="24">
        <v>280989.05598664074</v>
      </c>
      <c r="AG146" s="25">
        <v>62.902343999999999</v>
      </c>
      <c r="AH146" s="26">
        <v>159.88</v>
      </c>
      <c r="AI146" s="24">
        <v>1780.368947869752</v>
      </c>
      <c r="AJ146" s="24">
        <v>0</v>
      </c>
      <c r="AK146" s="24">
        <v>1780.368947869752</v>
      </c>
      <c r="AL146" s="24">
        <v>276268.33525655407</v>
      </c>
      <c r="AM146" s="24">
        <v>0</v>
      </c>
      <c r="AN146" s="27" t="s">
        <v>308</v>
      </c>
    </row>
    <row r="147" spans="1:40" x14ac:dyDescent="0.15">
      <c r="A147" s="18" t="s">
        <v>73</v>
      </c>
      <c r="B147" s="18" t="s">
        <v>9</v>
      </c>
      <c r="C147" s="18" t="s">
        <v>13</v>
      </c>
      <c r="D147" s="18" t="s">
        <v>197</v>
      </c>
      <c r="E147" s="18" t="s">
        <v>297</v>
      </c>
      <c r="F147" s="18" t="s">
        <v>395</v>
      </c>
      <c r="G147" s="18" t="s">
        <v>308</v>
      </c>
      <c r="H147" s="18" t="s">
        <v>412</v>
      </c>
      <c r="I147" s="21">
        <v>746064.11253852386</v>
      </c>
      <c r="J147" s="18" t="s">
        <v>2</v>
      </c>
      <c r="K147" s="21">
        <v>0</v>
      </c>
      <c r="L147" s="18" t="s">
        <v>412</v>
      </c>
      <c r="M147" s="21">
        <v>746064.11253852386</v>
      </c>
      <c r="N147" s="18" t="s">
        <v>2</v>
      </c>
      <c r="O147" s="21">
        <v>0</v>
      </c>
      <c r="P147" s="21">
        <v>741117.94573286781</v>
      </c>
      <c r="Q147" s="21">
        <v>3042.4302716394491</v>
      </c>
      <c r="R147" s="21">
        <v>1903.7365340167903</v>
      </c>
      <c r="S147" s="22">
        <v>0</v>
      </c>
      <c r="T147" s="18" t="s">
        <v>44</v>
      </c>
      <c r="U147" s="18" t="s">
        <v>308</v>
      </c>
      <c r="V147" s="18" t="s">
        <v>425</v>
      </c>
      <c r="W147" s="22">
        <v>27.293713749344654</v>
      </c>
      <c r="X147" s="22">
        <v>1</v>
      </c>
      <c r="Y147" s="18" t="s">
        <v>308</v>
      </c>
      <c r="Z147" s="18" t="s">
        <v>308</v>
      </c>
      <c r="AA147" s="22" t="s">
        <v>308</v>
      </c>
      <c r="AB147" s="22" t="s">
        <v>308</v>
      </c>
      <c r="AC147" s="18" t="s">
        <v>308</v>
      </c>
      <c r="AD147" s="24">
        <v>7369.3027123230568</v>
      </c>
      <c r="AE147" s="25">
        <v>63.77</v>
      </c>
      <c r="AF147" s="24">
        <v>751454.348066882</v>
      </c>
      <c r="AG147" s="25">
        <v>62.902343999999999</v>
      </c>
      <c r="AH147" s="26">
        <v>159.88</v>
      </c>
      <c r="AI147" s="24">
        <v>4946.1668056562385</v>
      </c>
      <c r="AJ147" s="24">
        <v>1903.7365340167898</v>
      </c>
      <c r="AK147" s="24">
        <v>3042.4302716394486</v>
      </c>
      <c r="AL147" s="24">
        <v>746064.11253852397</v>
      </c>
      <c r="AM147" s="24">
        <v>0</v>
      </c>
      <c r="AN147" s="27" t="s">
        <v>308</v>
      </c>
    </row>
    <row r="148" spans="1:40" x14ac:dyDescent="0.15">
      <c r="A148" s="18" t="s">
        <v>73</v>
      </c>
      <c r="B148" s="18" t="s">
        <v>9</v>
      </c>
      <c r="C148" s="18" t="s">
        <v>13</v>
      </c>
      <c r="D148" s="18" t="s">
        <v>198</v>
      </c>
      <c r="E148" s="18" t="s">
        <v>298</v>
      </c>
      <c r="F148" s="18" t="s">
        <v>396</v>
      </c>
      <c r="G148" s="18" t="s">
        <v>308</v>
      </c>
      <c r="H148" s="18" t="s">
        <v>412</v>
      </c>
      <c r="I148" s="21">
        <v>925751.45819592196</v>
      </c>
      <c r="J148" s="18" t="s">
        <v>2</v>
      </c>
      <c r="K148" s="21">
        <v>0</v>
      </c>
      <c r="L148" s="18" t="s">
        <v>412</v>
      </c>
      <c r="M148" s="21">
        <v>925751.45819592196</v>
      </c>
      <c r="N148" s="18" t="s">
        <v>2</v>
      </c>
      <c r="O148" s="21">
        <v>0</v>
      </c>
      <c r="P148" s="21">
        <v>923754.65009802009</v>
      </c>
      <c r="Q148" s="21">
        <v>1996.8080979020556</v>
      </c>
      <c r="R148" s="21">
        <v>0</v>
      </c>
      <c r="S148" s="22">
        <v>0</v>
      </c>
      <c r="T148" s="18" t="s">
        <v>44</v>
      </c>
      <c r="U148" s="18" t="s">
        <v>308</v>
      </c>
      <c r="V148" s="18" t="s">
        <v>425</v>
      </c>
      <c r="W148" s="22">
        <v>27.293713749344654</v>
      </c>
      <c r="X148" s="22">
        <v>1</v>
      </c>
      <c r="Y148" s="18" t="s">
        <v>308</v>
      </c>
      <c r="Z148" s="18" t="s">
        <v>308</v>
      </c>
      <c r="AA148" s="22" t="s">
        <v>308</v>
      </c>
      <c r="AB148" s="22" t="s">
        <v>308</v>
      </c>
      <c r="AC148" s="18" t="s">
        <v>308</v>
      </c>
      <c r="AD148" s="24">
        <v>9279.8626747771832</v>
      </c>
      <c r="AE148" s="25">
        <v>63.92</v>
      </c>
      <c r="AF148" s="24">
        <v>948501.86035455065</v>
      </c>
      <c r="AG148" s="25">
        <v>62.261718999999999</v>
      </c>
      <c r="AH148" s="26">
        <v>159.88</v>
      </c>
      <c r="AI148" s="24">
        <v>1996.8080979020551</v>
      </c>
      <c r="AJ148" s="24">
        <v>0</v>
      </c>
      <c r="AK148" s="24">
        <v>1996.8080979020551</v>
      </c>
      <c r="AL148" s="24">
        <v>925751.45819592196</v>
      </c>
      <c r="AM148" s="24">
        <v>0</v>
      </c>
      <c r="AN148" s="27" t="s">
        <v>308</v>
      </c>
    </row>
    <row r="149" spans="1:40" x14ac:dyDescent="0.15">
      <c r="A149" s="18" t="s">
        <v>73</v>
      </c>
      <c r="B149" s="18" t="s">
        <v>9</v>
      </c>
      <c r="C149" s="18" t="s">
        <v>13</v>
      </c>
      <c r="D149" s="18" t="s">
        <v>199</v>
      </c>
      <c r="E149" s="18" t="s">
        <v>299</v>
      </c>
      <c r="F149" s="18" t="s">
        <v>397</v>
      </c>
      <c r="G149" s="18" t="s">
        <v>308</v>
      </c>
      <c r="H149" s="18" t="s">
        <v>412</v>
      </c>
      <c r="I149" s="21">
        <v>3010509.1816610401</v>
      </c>
      <c r="J149" s="18" t="s">
        <v>2</v>
      </c>
      <c r="K149" s="21">
        <v>0</v>
      </c>
      <c r="L149" s="18" t="s">
        <v>412</v>
      </c>
      <c r="M149" s="21">
        <v>3010509.1816610401</v>
      </c>
      <c r="N149" s="18" t="s">
        <v>2</v>
      </c>
      <c r="O149" s="21">
        <v>0</v>
      </c>
      <c r="P149" s="21">
        <v>3001043.4487956306</v>
      </c>
      <c r="Q149" s="21">
        <v>9465.7328654102221</v>
      </c>
      <c r="R149" s="21">
        <v>0</v>
      </c>
      <c r="S149" s="22">
        <v>0</v>
      </c>
      <c r="T149" s="18" t="s">
        <v>44</v>
      </c>
      <c r="U149" s="18" t="s">
        <v>308</v>
      </c>
      <c r="V149" s="18" t="s">
        <v>425</v>
      </c>
      <c r="W149" s="22">
        <v>27.293713749344654</v>
      </c>
      <c r="X149" s="22">
        <v>1</v>
      </c>
      <c r="Y149" s="18" t="s">
        <v>308</v>
      </c>
      <c r="Z149" s="18" t="s">
        <v>308</v>
      </c>
      <c r="AA149" s="22" t="s">
        <v>308</v>
      </c>
      <c r="AB149" s="22" t="s">
        <v>308</v>
      </c>
      <c r="AC149" s="18" t="s">
        <v>308</v>
      </c>
      <c r="AD149" s="24">
        <v>28112.525161824997</v>
      </c>
      <c r="AE149" s="25">
        <v>66.239999999999995</v>
      </c>
      <c r="AF149" s="24">
        <v>2977341.5877756993</v>
      </c>
      <c r="AG149" s="25">
        <v>66.769531000000001</v>
      </c>
      <c r="AH149" s="26">
        <v>159.88</v>
      </c>
      <c r="AI149" s="24">
        <v>9465.7328654102203</v>
      </c>
      <c r="AJ149" s="24">
        <v>0</v>
      </c>
      <c r="AK149" s="24">
        <v>9465.7328654102203</v>
      </c>
      <c r="AL149" s="24">
        <v>3010509.1816610405</v>
      </c>
      <c r="AM149" s="24">
        <v>0</v>
      </c>
      <c r="AN149" s="27" t="s">
        <v>308</v>
      </c>
    </row>
    <row r="150" spans="1:40" x14ac:dyDescent="0.15">
      <c r="A150" s="18" t="s">
        <v>73</v>
      </c>
      <c r="B150" s="18" t="s">
        <v>9</v>
      </c>
      <c r="C150" s="18" t="s">
        <v>13</v>
      </c>
      <c r="D150" s="18" t="s">
        <v>199</v>
      </c>
      <c r="E150" s="18" t="s">
        <v>299</v>
      </c>
      <c r="F150" s="18" t="s">
        <v>397</v>
      </c>
      <c r="G150" s="18" t="s">
        <v>308</v>
      </c>
      <c r="H150" s="18" t="s">
        <v>412</v>
      </c>
      <c r="I150" s="21">
        <v>2338289.0304827807</v>
      </c>
      <c r="J150" s="18" t="s">
        <v>2</v>
      </c>
      <c r="K150" s="21">
        <v>0</v>
      </c>
      <c r="L150" s="18" t="s">
        <v>412</v>
      </c>
      <c r="M150" s="21">
        <v>2338289.0304827807</v>
      </c>
      <c r="N150" s="18" t="s">
        <v>2</v>
      </c>
      <c r="O150" s="21">
        <v>0</v>
      </c>
      <c r="P150" s="21">
        <v>2330907.445599271</v>
      </c>
      <c r="Q150" s="21">
        <v>4512.4696941791526</v>
      </c>
      <c r="R150" s="21">
        <v>2869.1151893311107</v>
      </c>
      <c r="S150" s="22">
        <v>0</v>
      </c>
      <c r="T150" s="18" t="s">
        <v>44</v>
      </c>
      <c r="U150" s="18" t="s">
        <v>308</v>
      </c>
      <c r="V150" s="18" t="s">
        <v>425</v>
      </c>
      <c r="W150" s="22">
        <v>27.293713749344654</v>
      </c>
      <c r="X150" s="22">
        <v>1</v>
      </c>
      <c r="Y150" s="18" t="s">
        <v>308</v>
      </c>
      <c r="Z150" s="18" t="s">
        <v>308</v>
      </c>
      <c r="AA150" s="22" t="s">
        <v>308</v>
      </c>
      <c r="AB150" s="22" t="s">
        <v>308</v>
      </c>
      <c r="AC150" s="18" t="s">
        <v>308</v>
      </c>
      <c r="AD150" s="24">
        <v>21834.970999475725</v>
      </c>
      <c r="AE150" s="25">
        <v>69.88</v>
      </c>
      <c r="AF150" s="24">
        <v>2439494.1210653507</v>
      </c>
      <c r="AG150" s="25">
        <v>66.769531000000001</v>
      </c>
      <c r="AH150" s="26">
        <v>159.88</v>
      </c>
      <c r="AI150" s="24">
        <v>7381.5848835102624</v>
      </c>
      <c r="AJ150" s="24">
        <v>2869.1151893311103</v>
      </c>
      <c r="AK150" s="24">
        <v>4512.4696941791517</v>
      </c>
      <c r="AL150" s="24">
        <v>2338289.0304827807</v>
      </c>
      <c r="AM150" s="24">
        <v>0</v>
      </c>
      <c r="AN150" s="27" t="s">
        <v>308</v>
      </c>
    </row>
    <row r="151" spans="1:40" x14ac:dyDescent="0.15">
      <c r="A151" s="18" t="s">
        <v>73</v>
      </c>
      <c r="B151" s="18" t="s">
        <v>9</v>
      </c>
      <c r="C151" s="18" t="s">
        <v>13</v>
      </c>
      <c r="D151" s="18" t="s">
        <v>200</v>
      </c>
      <c r="E151" s="18" t="s">
        <v>300</v>
      </c>
      <c r="F151" s="18" t="s">
        <v>398</v>
      </c>
      <c r="G151" s="18" t="s">
        <v>308</v>
      </c>
      <c r="H151" s="18" t="s">
        <v>412</v>
      </c>
      <c r="I151" s="21">
        <v>4862411.4050850375</v>
      </c>
      <c r="J151" s="18" t="s">
        <v>2</v>
      </c>
      <c r="K151" s="21">
        <v>0</v>
      </c>
      <c r="L151" s="18" t="s">
        <v>412</v>
      </c>
      <c r="M151" s="21">
        <v>4862411.4050850375</v>
      </c>
      <c r="N151" s="18" t="s">
        <v>2</v>
      </c>
      <c r="O151" s="21">
        <v>0</v>
      </c>
      <c r="P151" s="21">
        <v>4777486.4688796774</v>
      </c>
      <c r="Q151" s="21">
        <v>84924.936205360893</v>
      </c>
      <c r="R151" s="21">
        <v>0</v>
      </c>
      <c r="S151" s="22">
        <v>0</v>
      </c>
      <c r="T151" s="18" t="s">
        <v>44</v>
      </c>
      <c r="U151" s="18" t="s">
        <v>308</v>
      </c>
      <c r="V151" s="18" t="s">
        <v>425</v>
      </c>
      <c r="W151" s="22">
        <v>27.293713749344654</v>
      </c>
      <c r="X151" s="22">
        <v>1</v>
      </c>
      <c r="Y151" s="18" t="s">
        <v>308</v>
      </c>
      <c r="Z151" s="18" t="s">
        <v>308</v>
      </c>
      <c r="AA151" s="22" t="s">
        <v>308</v>
      </c>
      <c r="AB151" s="22" t="s">
        <v>308</v>
      </c>
      <c r="AC151" s="18" t="s">
        <v>308</v>
      </c>
      <c r="AD151" s="24">
        <v>30841.896536759461</v>
      </c>
      <c r="AE151" s="25">
        <v>97.38</v>
      </c>
      <c r="AF151" s="24">
        <v>4802141.4263837337</v>
      </c>
      <c r="AG151" s="25">
        <v>96.886718999999999</v>
      </c>
      <c r="AH151" s="26">
        <v>159.88</v>
      </c>
      <c r="AI151" s="24">
        <v>84924.936205360878</v>
      </c>
      <c r="AJ151" s="24">
        <v>0</v>
      </c>
      <c r="AK151" s="24">
        <v>84924.936205360878</v>
      </c>
      <c r="AL151" s="24">
        <v>4862411.4050850375</v>
      </c>
      <c r="AM151" s="24">
        <v>0</v>
      </c>
      <c r="AN151" s="27" t="s">
        <v>308</v>
      </c>
    </row>
    <row r="152" spans="1:40" x14ac:dyDescent="0.15">
      <c r="A152" s="18" t="s">
        <v>73</v>
      </c>
      <c r="B152" s="18" t="s">
        <v>9</v>
      </c>
      <c r="C152" s="18" t="s">
        <v>13</v>
      </c>
      <c r="D152" s="18" t="s">
        <v>201</v>
      </c>
      <c r="E152" s="18" t="s">
        <v>301</v>
      </c>
      <c r="F152" s="18" t="s">
        <v>399</v>
      </c>
      <c r="G152" s="18" t="s">
        <v>308</v>
      </c>
      <c r="H152" s="18" t="s">
        <v>412</v>
      </c>
      <c r="I152" s="21">
        <v>4936945.6244660225</v>
      </c>
      <c r="J152" s="18" t="s">
        <v>2</v>
      </c>
      <c r="K152" s="21">
        <v>0</v>
      </c>
      <c r="L152" s="18" t="s">
        <v>412</v>
      </c>
      <c r="M152" s="21">
        <v>4936945.6244660225</v>
      </c>
      <c r="N152" s="18" t="s">
        <v>2</v>
      </c>
      <c r="O152" s="21">
        <v>0</v>
      </c>
      <c r="P152" s="21">
        <v>4850477.7746224124</v>
      </c>
      <c r="Q152" s="21">
        <v>86467.849843611344</v>
      </c>
      <c r="R152" s="21">
        <v>0</v>
      </c>
      <c r="S152" s="22">
        <v>0</v>
      </c>
      <c r="T152" s="18" t="s">
        <v>44</v>
      </c>
      <c r="U152" s="18" t="s">
        <v>308</v>
      </c>
      <c r="V152" s="18" t="s">
        <v>425</v>
      </c>
      <c r="W152" s="22">
        <v>27.293713749344654</v>
      </c>
      <c r="X152" s="22">
        <v>1</v>
      </c>
      <c r="Y152" s="18" t="s">
        <v>308</v>
      </c>
      <c r="Z152" s="18" t="s">
        <v>308</v>
      </c>
      <c r="AA152" s="22" t="s">
        <v>308</v>
      </c>
      <c r="AB152" s="22" t="s">
        <v>308</v>
      </c>
      <c r="AC152" s="18" t="s">
        <v>308</v>
      </c>
      <c r="AD152" s="24">
        <v>31387.770811746355</v>
      </c>
      <c r="AE152" s="25">
        <v>97.14</v>
      </c>
      <c r="AF152" s="24">
        <v>4874981.2520151604</v>
      </c>
      <c r="AG152" s="25">
        <v>96.65625</v>
      </c>
      <c r="AH152" s="26">
        <v>159.88</v>
      </c>
      <c r="AI152" s="24">
        <v>86467.84984361133</v>
      </c>
      <c r="AJ152" s="24">
        <v>0</v>
      </c>
      <c r="AK152" s="24">
        <v>86467.84984361133</v>
      </c>
      <c r="AL152" s="24">
        <v>4936945.6244660225</v>
      </c>
      <c r="AM152" s="24">
        <v>0</v>
      </c>
      <c r="AN152" s="27" t="s">
        <v>308</v>
      </c>
    </row>
    <row r="153" spans="1:40" x14ac:dyDescent="0.15">
      <c r="A153" s="18" t="s">
        <v>73</v>
      </c>
      <c r="B153" s="18" t="s">
        <v>9</v>
      </c>
      <c r="C153" s="18" t="s">
        <v>13</v>
      </c>
      <c r="D153" s="18" t="s">
        <v>202</v>
      </c>
      <c r="E153" s="18" t="s">
        <v>302</v>
      </c>
      <c r="F153" s="18" t="s">
        <v>400</v>
      </c>
      <c r="G153" s="18" t="s">
        <v>308</v>
      </c>
      <c r="H153" s="18" t="s">
        <v>412</v>
      </c>
      <c r="I153" s="21">
        <v>3680356.1444287943</v>
      </c>
      <c r="J153" s="18" t="s">
        <v>2</v>
      </c>
      <c r="K153" s="21">
        <v>0</v>
      </c>
      <c r="L153" s="18" t="s">
        <v>412</v>
      </c>
      <c r="M153" s="21">
        <v>3680356.1444287943</v>
      </c>
      <c r="N153" s="18" t="s">
        <v>2</v>
      </c>
      <c r="O153" s="21">
        <v>0</v>
      </c>
      <c r="P153" s="21">
        <v>3622196.5156745915</v>
      </c>
      <c r="Q153" s="21">
        <v>58159.628754203557</v>
      </c>
      <c r="R153" s="21">
        <v>0</v>
      </c>
      <c r="S153" s="22">
        <v>0</v>
      </c>
      <c r="T153" s="18" t="s">
        <v>44</v>
      </c>
      <c r="U153" s="18" t="s">
        <v>308</v>
      </c>
      <c r="V153" s="18" t="s">
        <v>425</v>
      </c>
      <c r="W153" s="22">
        <v>27.293713749344654</v>
      </c>
      <c r="X153" s="22">
        <v>1</v>
      </c>
      <c r="Y153" s="18" t="s">
        <v>308</v>
      </c>
      <c r="Z153" s="18" t="s">
        <v>308</v>
      </c>
      <c r="AA153" s="22" t="s">
        <v>308</v>
      </c>
      <c r="AB153" s="22" t="s">
        <v>308</v>
      </c>
      <c r="AC153" s="18" t="s">
        <v>308</v>
      </c>
      <c r="AD153" s="24">
        <v>28931.336574305336</v>
      </c>
      <c r="AE153" s="25">
        <v>78.37</v>
      </c>
      <c r="AF153" s="24">
        <v>3625449.1075420999</v>
      </c>
      <c r="AG153" s="25">
        <v>78.308593999999999</v>
      </c>
      <c r="AH153" s="26">
        <v>159.88</v>
      </c>
      <c r="AI153" s="24">
        <v>58159.628754203542</v>
      </c>
      <c r="AJ153" s="24">
        <v>0</v>
      </c>
      <c r="AK153" s="24">
        <v>58159.628754203542</v>
      </c>
      <c r="AL153" s="24">
        <v>3680356.1444287943</v>
      </c>
      <c r="AM153" s="24">
        <v>0</v>
      </c>
      <c r="AN153" s="27" t="s">
        <v>308</v>
      </c>
    </row>
    <row r="154" spans="1:40" x14ac:dyDescent="0.15">
      <c r="A154" s="18" t="s">
        <v>73</v>
      </c>
      <c r="B154" s="18" t="s">
        <v>9</v>
      </c>
      <c r="C154" s="18" t="s">
        <v>13</v>
      </c>
      <c r="D154" s="18" t="s">
        <v>203</v>
      </c>
      <c r="E154" s="18" t="s">
        <v>303</v>
      </c>
      <c r="F154" s="18" t="s">
        <v>401</v>
      </c>
      <c r="G154" s="18" t="s">
        <v>308</v>
      </c>
      <c r="H154" s="18" t="s">
        <v>412</v>
      </c>
      <c r="I154" s="21">
        <v>3184629.4285249845</v>
      </c>
      <c r="J154" s="18" t="s">
        <v>2</v>
      </c>
      <c r="K154" s="21">
        <v>0</v>
      </c>
      <c r="L154" s="18" t="s">
        <v>412</v>
      </c>
      <c r="M154" s="21">
        <v>3184629.4285249845</v>
      </c>
      <c r="N154" s="18" t="s">
        <v>2</v>
      </c>
      <c r="O154" s="21">
        <v>0</v>
      </c>
      <c r="P154" s="21">
        <v>3141009.7069593323</v>
      </c>
      <c r="Q154" s="21">
        <v>43619.721565652661</v>
      </c>
      <c r="R154" s="21">
        <v>0</v>
      </c>
      <c r="S154" s="22">
        <v>0</v>
      </c>
      <c r="T154" s="18" t="s">
        <v>44</v>
      </c>
      <c r="U154" s="18" t="s">
        <v>308</v>
      </c>
      <c r="V154" s="18" t="s">
        <v>425</v>
      </c>
      <c r="W154" s="22">
        <v>27.293713749344654</v>
      </c>
      <c r="X154" s="22">
        <v>1</v>
      </c>
      <c r="Y154" s="18" t="s">
        <v>308</v>
      </c>
      <c r="Z154" s="18" t="s">
        <v>308</v>
      </c>
      <c r="AA154" s="22" t="s">
        <v>308</v>
      </c>
      <c r="AB154" s="22" t="s">
        <v>308</v>
      </c>
      <c r="AC154" s="18" t="s">
        <v>308</v>
      </c>
      <c r="AD154" s="24">
        <v>30841.896536759461</v>
      </c>
      <c r="AE154" s="25">
        <v>63.62</v>
      </c>
      <c r="AF154" s="24">
        <v>3137542.8594388901</v>
      </c>
      <c r="AG154" s="25">
        <v>63.699218999999999</v>
      </c>
      <c r="AH154" s="26">
        <v>159.88</v>
      </c>
      <c r="AI154" s="24">
        <v>43619.721565652653</v>
      </c>
      <c r="AJ154" s="24">
        <v>0</v>
      </c>
      <c r="AK154" s="24">
        <v>43619.721565652653</v>
      </c>
      <c r="AL154" s="24">
        <v>3184629.4285249845</v>
      </c>
      <c r="AM154" s="24">
        <v>0</v>
      </c>
      <c r="AN154" s="27" t="s">
        <v>308</v>
      </c>
    </row>
    <row r="155" spans="1:40" x14ac:dyDescent="0.15">
      <c r="A155" s="18" t="s">
        <v>73</v>
      </c>
      <c r="B155" s="18" t="s">
        <v>9</v>
      </c>
      <c r="C155" s="18" t="s">
        <v>13</v>
      </c>
      <c r="D155" s="18" t="s">
        <v>204</v>
      </c>
      <c r="E155" s="18" t="s">
        <v>304</v>
      </c>
      <c r="F155" s="18" t="s">
        <v>402</v>
      </c>
      <c r="G155" s="18" t="s">
        <v>308</v>
      </c>
      <c r="H155" s="18" t="s">
        <v>412</v>
      </c>
      <c r="I155" s="21">
        <v>4620008.8369115321</v>
      </c>
      <c r="J155" s="18" t="s">
        <v>2</v>
      </c>
      <c r="K155" s="21">
        <v>0</v>
      </c>
      <c r="L155" s="18" t="s">
        <v>412</v>
      </c>
      <c r="M155" s="21">
        <v>4620008.8369115321</v>
      </c>
      <c r="N155" s="18" t="s">
        <v>2</v>
      </c>
      <c r="O155" s="21">
        <v>0</v>
      </c>
      <c r="P155" s="21">
        <v>4593973.0904288962</v>
      </c>
      <c r="Q155" s="21">
        <v>26035.746482637369</v>
      </c>
      <c r="R155" s="21">
        <v>0</v>
      </c>
      <c r="S155" s="22">
        <v>0</v>
      </c>
      <c r="T155" s="18" t="s">
        <v>44</v>
      </c>
      <c r="U155" s="18" t="s">
        <v>308</v>
      </c>
      <c r="V155" s="18" t="s">
        <v>425</v>
      </c>
      <c r="W155" s="22">
        <v>27.293713749344654</v>
      </c>
      <c r="X155" s="22">
        <v>1</v>
      </c>
      <c r="Y155" s="18" t="s">
        <v>308</v>
      </c>
      <c r="Z155" s="18" t="s">
        <v>308</v>
      </c>
      <c r="AA155" s="22" t="s">
        <v>308</v>
      </c>
      <c r="AB155" s="22" t="s">
        <v>308</v>
      </c>
      <c r="AC155" s="18" t="s">
        <v>308</v>
      </c>
      <c r="AD155" s="24">
        <v>32752.456499213586</v>
      </c>
      <c r="AE155" s="25">
        <v>88.11</v>
      </c>
      <c r="AF155" s="24">
        <v>4614223.3884080835</v>
      </c>
      <c r="AG155" s="25">
        <v>87.730468999999999</v>
      </c>
      <c r="AH155" s="26">
        <v>159.88</v>
      </c>
      <c r="AI155" s="24">
        <v>26035.746482637362</v>
      </c>
      <c r="AJ155" s="24">
        <v>0</v>
      </c>
      <c r="AK155" s="24">
        <v>26035.746482637362</v>
      </c>
      <c r="AL155" s="24">
        <v>4620008.836911533</v>
      </c>
      <c r="AM155" s="24">
        <v>0</v>
      </c>
      <c r="AN155" s="27" t="s">
        <v>308</v>
      </c>
    </row>
    <row r="156" spans="1:40" x14ac:dyDescent="0.15">
      <c r="A156" s="18" t="s">
        <v>73</v>
      </c>
      <c r="B156" s="18" t="s">
        <v>9</v>
      </c>
      <c r="C156" s="18" t="s">
        <v>13</v>
      </c>
      <c r="D156" s="18" t="s">
        <v>205</v>
      </c>
      <c r="E156" s="18" t="s">
        <v>305</v>
      </c>
      <c r="F156" s="18" t="s">
        <v>403</v>
      </c>
      <c r="G156" s="18" t="s">
        <v>308</v>
      </c>
      <c r="H156" s="18" t="s">
        <v>412</v>
      </c>
      <c r="I156" s="21">
        <v>904495.65980220737</v>
      </c>
      <c r="J156" s="18" t="s">
        <v>2</v>
      </c>
      <c r="K156" s="21">
        <v>0</v>
      </c>
      <c r="L156" s="18" t="s">
        <v>412</v>
      </c>
      <c r="M156" s="21">
        <v>904495.65980220737</v>
      </c>
      <c r="N156" s="18" t="s">
        <v>2</v>
      </c>
      <c r="O156" s="21">
        <v>0</v>
      </c>
      <c r="P156" s="21">
        <v>899369.08154866809</v>
      </c>
      <c r="Q156" s="21">
        <v>5126.5782535394073</v>
      </c>
      <c r="R156" s="21">
        <v>0</v>
      </c>
      <c r="S156" s="22">
        <v>0</v>
      </c>
      <c r="T156" s="18" t="s">
        <v>44</v>
      </c>
      <c r="U156" s="18" t="s">
        <v>308</v>
      </c>
      <c r="V156" s="18" t="s">
        <v>425</v>
      </c>
      <c r="W156" s="22">
        <v>27.293713749344654</v>
      </c>
      <c r="X156" s="22">
        <v>1</v>
      </c>
      <c r="Y156" s="18" t="s">
        <v>308</v>
      </c>
      <c r="Z156" s="18" t="s">
        <v>308</v>
      </c>
      <c r="AA156" s="22" t="s">
        <v>308</v>
      </c>
      <c r="AB156" s="22" t="s">
        <v>308</v>
      </c>
      <c r="AC156" s="18" t="s">
        <v>308</v>
      </c>
      <c r="AD156" s="24">
        <v>6277.5541623492709</v>
      </c>
      <c r="AE156" s="25">
        <v>89.49</v>
      </c>
      <c r="AF156" s="24">
        <v>898264.23201609449</v>
      </c>
      <c r="AG156" s="25">
        <v>89.609375</v>
      </c>
      <c r="AH156" s="26">
        <v>159.88</v>
      </c>
      <c r="AI156" s="24">
        <v>5126.5782535394064</v>
      </c>
      <c r="AJ156" s="24">
        <v>0</v>
      </c>
      <c r="AK156" s="24">
        <v>5126.5782535394064</v>
      </c>
      <c r="AL156" s="24">
        <v>904495.65980220726</v>
      </c>
      <c r="AM156" s="24">
        <v>0</v>
      </c>
      <c r="AN156" s="27" t="s">
        <v>308</v>
      </c>
    </row>
    <row r="157" spans="1:40" x14ac:dyDescent="0.15">
      <c r="A157" s="18" t="s">
        <v>73</v>
      </c>
      <c r="B157" s="18" t="s">
        <v>9</v>
      </c>
      <c r="C157" s="18" t="s">
        <v>13</v>
      </c>
      <c r="D157" s="18" t="s">
        <v>206</v>
      </c>
      <c r="E157" s="18" t="s">
        <v>306</v>
      </c>
      <c r="F157" s="18" t="s">
        <v>404</v>
      </c>
      <c r="G157" s="18" t="s">
        <v>308</v>
      </c>
      <c r="H157" s="18" t="s">
        <v>412</v>
      </c>
      <c r="I157" s="21">
        <v>4483632.5209172815</v>
      </c>
      <c r="J157" s="18" t="s">
        <v>2</v>
      </c>
      <c r="K157" s="21">
        <v>0</v>
      </c>
      <c r="L157" s="18" t="s">
        <v>412</v>
      </c>
      <c r="M157" s="21">
        <v>4483632.5209172815</v>
      </c>
      <c r="N157" s="18" t="s">
        <v>2</v>
      </c>
      <c r="O157" s="21">
        <v>0</v>
      </c>
      <c r="P157" s="21">
        <v>4404642.3298295792</v>
      </c>
      <c r="Q157" s="21">
        <v>78990.191087703395</v>
      </c>
      <c r="R157" s="21">
        <v>0</v>
      </c>
      <c r="S157" s="22">
        <v>0</v>
      </c>
      <c r="T157" s="18" t="s">
        <v>44</v>
      </c>
      <c r="U157" s="18" t="s">
        <v>308</v>
      </c>
      <c r="V157" s="18" t="s">
        <v>425</v>
      </c>
      <c r="W157" s="22">
        <v>27.293713749344654</v>
      </c>
      <c r="X157" s="22">
        <v>1</v>
      </c>
      <c r="Y157" s="18" t="s">
        <v>308</v>
      </c>
      <c r="Z157" s="18" t="s">
        <v>308</v>
      </c>
      <c r="AA157" s="22" t="s">
        <v>308</v>
      </c>
      <c r="AB157" s="22" t="s">
        <v>308</v>
      </c>
      <c r="AC157" s="18" t="s">
        <v>308</v>
      </c>
      <c r="AD157" s="24">
        <v>29477.210849292227</v>
      </c>
      <c r="AE157" s="25">
        <v>93.89</v>
      </c>
      <c r="AF157" s="24">
        <v>4424892.6278087674</v>
      </c>
      <c r="AG157" s="25">
        <v>93.460937999999999</v>
      </c>
      <c r="AH157" s="26">
        <v>159.88</v>
      </c>
      <c r="AI157" s="24">
        <v>78990.191087703381</v>
      </c>
      <c r="AJ157" s="24">
        <v>0</v>
      </c>
      <c r="AK157" s="24">
        <v>78990.191087703381</v>
      </c>
      <c r="AL157" s="24">
        <v>4483632.5209172815</v>
      </c>
      <c r="AM157" s="24">
        <v>0</v>
      </c>
      <c r="AN157" s="27" t="s">
        <v>308</v>
      </c>
    </row>
    <row r="158" spans="1:40" x14ac:dyDescent="0.15">
      <c r="A158" s="18" t="s">
        <v>73</v>
      </c>
      <c r="B158" s="18" t="s">
        <v>9</v>
      </c>
      <c r="C158" s="18" t="s">
        <v>13</v>
      </c>
      <c r="D158" s="18" t="s">
        <v>207</v>
      </c>
      <c r="E158" s="18" t="s">
        <v>307</v>
      </c>
      <c r="F158" s="18" t="s">
        <v>405</v>
      </c>
      <c r="G158" s="18" t="s">
        <v>308</v>
      </c>
      <c r="H158" s="18" t="s">
        <v>412</v>
      </c>
      <c r="I158" s="21">
        <v>562599.04396107909</v>
      </c>
      <c r="J158" s="18" t="s">
        <v>2</v>
      </c>
      <c r="K158" s="21">
        <v>0</v>
      </c>
      <c r="L158" s="18" t="s">
        <v>412</v>
      </c>
      <c r="M158" s="21">
        <v>562599.04396107909</v>
      </c>
      <c r="N158" s="18" t="s">
        <v>2</v>
      </c>
      <c r="O158" s="21">
        <v>0</v>
      </c>
      <c r="P158" s="21">
        <v>552569.42296960752</v>
      </c>
      <c r="Q158" s="21">
        <v>10029.620991471682</v>
      </c>
      <c r="R158" s="21">
        <v>0</v>
      </c>
      <c r="S158" s="22">
        <v>0</v>
      </c>
      <c r="T158" s="18" t="s">
        <v>44</v>
      </c>
      <c r="U158" s="18" t="s">
        <v>308</v>
      </c>
      <c r="V158" s="18" t="s">
        <v>425</v>
      </c>
      <c r="W158" s="22">
        <v>27.293713749344654</v>
      </c>
      <c r="X158" s="22">
        <v>1</v>
      </c>
      <c r="Y158" s="18" t="s">
        <v>308</v>
      </c>
      <c r="Z158" s="18" t="s">
        <v>308</v>
      </c>
      <c r="AA158" s="22" t="s">
        <v>308</v>
      </c>
      <c r="AB158" s="22" t="s">
        <v>308</v>
      </c>
      <c r="AC158" s="18" t="s">
        <v>308</v>
      </c>
      <c r="AD158" s="24">
        <v>3548.1827874148053</v>
      </c>
      <c r="AE158" s="25">
        <v>97.84</v>
      </c>
      <c r="AF158" s="24">
        <v>555050.96742369782</v>
      </c>
      <c r="AG158" s="25">
        <v>97.40625</v>
      </c>
      <c r="AH158" s="26">
        <v>159.88</v>
      </c>
      <c r="AI158" s="24">
        <v>10029.62099147168</v>
      </c>
      <c r="AJ158" s="24">
        <v>0</v>
      </c>
      <c r="AK158" s="24">
        <v>10029.62099147168</v>
      </c>
      <c r="AL158" s="24">
        <v>562599.04396107909</v>
      </c>
      <c r="AM158" s="24">
        <v>0</v>
      </c>
      <c r="AN158" s="27" t="s">
        <v>308</v>
      </c>
    </row>
    <row r="159" spans="1:40" x14ac:dyDescent="0.15">
      <c r="A159" s="18" t="s">
        <v>73</v>
      </c>
      <c r="B159" s="18" t="s">
        <v>9</v>
      </c>
      <c r="C159" s="18" t="s">
        <v>13</v>
      </c>
      <c r="D159" s="18" t="s">
        <v>207</v>
      </c>
      <c r="E159" s="18" t="s">
        <v>307</v>
      </c>
      <c r="F159" s="18" t="s">
        <v>405</v>
      </c>
      <c r="G159" s="18" t="s">
        <v>308</v>
      </c>
      <c r="H159" s="18" t="s">
        <v>412</v>
      </c>
      <c r="I159" s="21">
        <v>1947735.0923292832</v>
      </c>
      <c r="J159" s="18" t="s">
        <v>2</v>
      </c>
      <c r="K159" s="21">
        <v>0</v>
      </c>
      <c r="L159" s="18" t="s">
        <v>412</v>
      </c>
      <c r="M159" s="21">
        <v>1947735.0923292832</v>
      </c>
      <c r="N159" s="18" t="s">
        <v>2</v>
      </c>
      <c r="O159" s="21">
        <v>0</v>
      </c>
      <c r="P159" s="21">
        <v>1912740.7301826989</v>
      </c>
      <c r="Q159" s="21">
        <v>5105.5620939524124</v>
      </c>
      <c r="R159" s="21">
        <v>29888.800052632352</v>
      </c>
      <c r="S159" s="22">
        <v>0</v>
      </c>
      <c r="T159" s="18" t="s">
        <v>44</v>
      </c>
      <c r="U159" s="18" t="s">
        <v>308</v>
      </c>
      <c r="V159" s="18" t="s">
        <v>425</v>
      </c>
      <c r="W159" s="22">
        <v>27.293713749344654</v>
      </c>
      <c r="X159" s="22">
        <v>1</v>
      </c>
      <c r="Y159" s="18" t="s">
        <v>308</v>
      </c>
      <c r="Z159" s="18" t="s">
        <v>308</v>
      </c>
      <c r="AA159" s="22" t="s">
        <v>308</v>
      </c>
      <c r="AB159" s="22" t="s">
        <v>308</v>
      </c>
      <c r="AC159" s="18" t="s">
        <v>308</v>
      </c>
      <c r="AD159" s="24">
        <v>12282.171187205095</v>
      </c>
      <c r="AE159" s="25">
        <v>98.99</v>
      </c>
      <c r="AF159" s="24">
        <v>1943883.4034449758</v>
      </c>
      <c r="AG159" s="25">
        <v>97.40625</v>
      </c>
      <c r="AH159" s="26">
        <v>159.88</v>
      </c>
      <c r="AI159" s="24">
        <v>34994.362146584754</v>
      </c>
      <c r="AJ159" s="24">
        <v>29888.800052632345</v>
      </c>
      <c r="AK159" s="24">
        <v>5105.5620939524115</v>
      </c>
      <c r="AL159" s="24">
        <v>1947735.0923292832</v>
      </c>
      <c r="AM159" s="24">
        <v>0</v>
      </c>
      <c r="AN159" s="27" t="s">
        <v>308</v>
      </c>
    </row>
    <row r="160" spans="1:40" x14ac:dyDescent="0.15">
      <c r="A160" s="18" t="s">
        <v>73</v>
      </c>
      <c r="B160" s="18" t="s">
        <v>9</v>
      </c>
      <c r="C160" s="18" t="s">
        <v>13</v>
      </c>
      <c r="D160" s="18" t="s">
        <v>207</v>
      </c>
      <c r="E160" s="18" t="s">
        <v>307</v>
      </c>
      <c r="F160" s="18" t="s">
        <v>405</v>
      </c>
      <c r="G160" s="18" t="s">
        <v>308</v>
      </c>
      <c r="H160" s="18" t="s">
        <v>412</v>
      </c>
      <c r="I160" s="21">
        <v>11167190.228087867</v>
      </c>
      <c r="J160" s="18" t="s">
        <v>2</v>
      </c>
      <c r="K160" s="21">
        <v>0</v>
      </c>
      <c r="L160" s="18" t="s">
        <v>412</v>
      </c>
      <c r="M160" s="21">
        <v>11167190.228087867</v>
      </c>
      <c r="N160" s="18" t="s">
        <v>2</v>
      </c>
      <c r="O160" s="21">
        <v>0</v>
      </c>
      <c r="P160" s="21">
        <v>10966380.004422715</v>
      </c>
      <c r="Q160" s="21">
        <v>11719.101872556117</v>
      </c>
      <c r="R160" s="21">
        <v>189091.12179259729</v>
      </c>
      <c r="S160" s="22">
        <v>0</v>
      </c>
      <c r="T160" s="18" t="s">
        <v>44</v>
      </c>
      <c r="U160" s="18" t="s">
        <v>308</v>
      </c>
      <c r="V160" s="18" t="s">
        <v>425</v>
      </c>
      <c r="W160" s="22">
        <v>27.293713749344654</v>
      </c>
      <c r="X160" s="22">
        <v>1</v>
      </c>
      <c r="Y160" s="18" t="s">
        <v>308</v>
      </c>
      <c r="Z160" s="18" t="s">
        <v>308</v>
      </c>
      <c r="AA160" s="22" t="s">
        <v>308</v>
      </c>
      <c r="AB160" s="22" t="s">
        <v>308</v>
      </c>
      <c r="AC160" s="18" t="s">
        <v>308</v>
      </c>
      <c r="AD160" s="24">
        <v>70417.781473309209</v>
      </c>
      <c r="AE160" s="25">
        <v>98.64</v>
      </c>
      <c r="AF160" s="24">
        <v>11105790.835511615</v>
      </c>
      <c r="AG160" s="25">
        <v>97.40625</v>
      </c>
      <c r="AH160" s="26">
        <v>159.88</v>
      </c>
      <c r="AI160" s="24">
        <v>200810.22366515337</v>
      </c>
      <c r="AJ160" s="24">
        <v>189091.12179259726</v>
      </c>
      <c r="AK160" s="24">
        <v>11719.101872556115</v>
      </c>
      <c r="AL160" s="24">
        <v>11167190.228087867</v>
      </c>
      <c r="AM160" s="24">
        <v>0</v>
      </c>
      <c r="AN160" s="27" t="s">
        <v>308</v>
      </c>
    </row>
    <row r="161" spans="1:40" x14ac:dyDescent="0.15">
      <c r="A161" s="18" t="s">
        <v>74</v>
      </c>
      <c r="B161" s="18" t="s">
        <v>96</v>
      </c>
      <c r="C161" s="18" t="s">
        <v>11</v>
      </c>
      <c r="D161" s="18" t="s">
        <v>208</v>
      </c>
      <c r="E161" s="18" t="s">
        <v>308</v>
      </c>
      <c r="F161" s="18" t="s">
        <v>406</v>
      </c>
      <c r="G161" s="18" t="s">
        <v>408</v>
      </c>
      <c r="H161" s="18" t="s">
        <v>413</v>
      </c>
      <c r="I161" s="21">
        <v>258</v>
      </c>
      <c r="J161" s="18" t="s">
        <v>416</v>
      </c>
      <c r="K161" s="21">
        <v>51.6</v>
      </c>
      <c r="L161" s="18" t="s">
        <v>413</v>
      </c>
      <c r="M161" s="21">
        <v>258</v>
      </c>
      <c r="N161" s="18" t="s">
        <v>416</v>
      </c>
      <c r="O161" s="21">
        <v>51.6</v>
      </c>
      <c r="P161" s="21">
        <v>258</v>
      </c>
      <c r="Q161" s="21">
        <v>0</v>
      </c>
      <c r="R161" s="21">
        <v>0</v>
      </c>
      <c r="S161" s="22">
        <v>0</v>
      </c>
      <c r="T161" s="18" t="s">
        <v>308</v>
      </c>
      <c r="U161" s="18" t="s">
        <v>308</v>
      </c>
      <c r="V161" s="18" t="s">
        <v>308</v>
      </c>
      <c r="W161" s="22">
        <v>100</v>
      </c>
      <c r="X161" s="22">
        <v>1</v>
      </c>
      <c r="Y161" s="18" t="s">
        <v>308</v>
      </c>
      <c r="Z161" s="18" t="s">
        <v>308</v>
      </c>
      <c r="AA161" s="22" t="s">
        <v>308</v>
      </c>
      <c r="AB161" s="22" t="s">
        <v>308</v>
      </c>
      <c r="AC161" s="18" t="s">
        <v>431</v>
      </c>
      <c r="AD161" s="24">
        <v>258</v>
      </c>
      <c r="AE161" s="25">
        <v>1</v>
      </c>
      <c r="AF161" s="24">
        <v>258</v>
      </c>
      <c r="AG161" s="25">
        <v>1</v>
      </c>
      <c r="AH161" s="26">
        <v>1</v>
      </c>
      <c r="AI161" s="24">
        <v>0</v>
      </c>
      <c r="AJ161" s="24">
        <v>0</v>
      </c>
      <c r="AK161" s="24">
        <v>0</v>
      </c>
      <c r="AL161" s="24">
        <v>258</v>
      </c>
      <c r="AM161" s="24">
        <v>0</v>
      </c>
      <c r="AN161" s="27" t="s">
        <v>408</v>
      </c>
    </row>
    <row r="162" spans="1:40" x14ac:dyDescent="0.15">
      <c r="A162" s="18" t="s">
        <v>74</v>
      </c>
      <c r="B162" s="18" t="s">
        <v>96</v>
      </c>
      <c r="C162" s="18" t="s">
        <v>11</v>
      </c>
      <c r="D162" s="18" t="s">
        <v>208</v>
      </c>
      <c r="E162" s="18" t="s">
        <v>308</v>
      </c>
      <c r="F162" s="18" t="s">
        <v>406</v>
      </c>
      <c r="G162" s="18" t="s">
        <v>409</v>
      </c>
      <c r="H162" s="18" t="s">
        <v>413</v>
      </c>
      <c r="I162" s="21">
        <v>182253</v>
      </c>
      <c r="J162" s="18" t="s">
        <v>416</v>
      </c>
      <c r="K162" s="21">
        <v>36450.6</v>
      </c>
      <c r="L162" s="18" t="s">
        <v>413</v>
      </c>
      <c r="M162" s="21">
        <v>182253</v>
      </c>
      <c r="N162" s="18" t="s">
        <v>416</v>
      </c>
      <c r="O162" s="21">
        <v>36450.6</v>
      </c>
      <c r="P162" s="21">
        <v>182250</v>
      </c>
      <c r="Q162" s="21">
        <v>3</v>
      </c>
      <c r="R162" s="21">
        <v>0</v>
      </c>
      <c r="S162" s="22">
        <v>0</v>
      </c>
      <c r="T162" s="18" t="s">
        <v>308</v>
      </c>
      <c r="U162" s="18" t="s">
        <v>308</v>
      </c>
      <c r="V162" s="18" t="s">
        <v>308</v>
      </c>
      <c r="W162" s="22">
        <v>100</v>
      </c>
      <c r="X162" s="22">
        <v>1</v>
      </c>
      <c r="Y162" s="18" t="s">
        <v>308</v>
      </c>
      <c r="Z162" s="18" t="s">
        <v>308</v>
      </c>
      <c r="AA162" s="22" t="s">
        <v>308</v>
      </c>
      <c r="AB162" s="22" t="s">
        <v>308</v>
      </c>
      <c r="AC162" s="18" t="s">
        <v>432</v>
      </c>
      <c r="AD162" s="24">
        <v>182250</v>
      </c>
      <c r="AE162" s="25">
        <v>1</v>
      </c>
      <c r="AF162" s="24">
        <v>182250</v>
      </c>
      <c r="AG162" s="25">
        <v>1</v>
      </c>
      <c r="AH162" s="26">
        <v>1</v>
      </c>
      <c r="AI162" s="24">
        <v>3</v>
      </c>
      <c r="AJ162" s="24">
        <v>0</v>
      </c>
      <c r="AK162" s="24">
        <v>3</v>
      </c>
      <c r="AL162" s="24">
        <v>182253</v>
      </c>
      <c r="AM162" s="24">
        <v>0</v>
      </c>
      <c r="AN162" s="27" t="s">
        <v>409</v>
      </c>
    </row>
    <row r="163" spans="1:40" x14ac:dyDescent="0.15">
      <c r="A163" s="18" t="s">
        <v>74</v>
      </c>
      <c r="B163" s="18" t="s">
        <v>96</v>
      </c>
      <c r="C163" s="18" t="s">
        <v>11</v>
      </c>
      <c r="D163" s="18" t="s">
        <v>208</v>
      </c>
      <c r="E163" s="18" t="s">
        <v>308</v>
      </c>
      <c r="F163" s="18" t="s">
        <v>406</v>
      </c>
      <c r="G163" s="18" t="s">
        <v>410</v>
      </c>
      <c r="H163" s="18" t="s">
        <v>413</v>
      </c>
      <c r="I163" s="21">
        <v>582547</v>
      </c>
      <c r="J163" s="18" t="s">
        <v>416</v>
      </c>
      <c r="K163" s="21">
        <v>116509.40000000001</v>
      </c>
      <c r="L163" s="18" t="s">
        <v>413</v>
      </c>
      <c r="M163" s="21">
        <v>582547</v>
      </c>
      <c r="N163" s="18" t="s">
        <v>416</v>
      </c>
      <c r="O163" s="21">
        <v>116509.40000000001</v>
      </c>
      <c r="P163" s="21">
        <v>582535</v>
      </c>
      <c r="Q163" s="21">
        <v>12</v>
      </c>
      <c r="R163" s="21">
        <v>0</v>
      </c>
      <c r="S163" s="22">
        <v>0</v>
      </c>
      <c r="T163" s="18" t="s">
        <v>308</v>
      </c>
      <c r="U163" s="18" t="s">
        <v>308</v>
      </c>
      <c r="V163" s="18" t="s">
        <v>308</v>
      </c>
      <c r="W163" s="22">
        <v>100</v>
      </c>
      <c r="X163" s="22">
        <v>1</v>
      </c>
      <c r="Y163" s="18" t="s">
        <v>308</v>
      </c>
      <c r="Z163" s="18" t="s">
        <v>308</v>
      </c>
      <c r="AA163" s="22" t="s">
        <v>308</v>
      </c>
      <c r="AB163" s="22" t="s">
        <v>308</v>
      </c>
      <c r="AC163" s="18" t="s">
        <v>433</v>
      </c>
      <c r="AD163" s="24">
        <v>582535</v>
      </c>
      <c r="AE163" s="25">
        <v>1</v>
      </c>
      <c r="AF163" s="24">
        <v>582535</v>
      </c>
      <c r="AG163" s="25">
        <v>1</v>
      </c>
      <c r="AH163" s="26">
        <v>1</v>
      </c>
      <c r="AI163" s="24">
        <v>12</v>
      </c>
      <c r="AJ163" s="24">
        <v>0</v>
      </c>
      <c r="AK163" s="24">
        <v>12</v>
      </c>
      <c r="AL163" s="24">
        <v>582547</v>
      </c>
      <c r="AM163" s="24">
        <v>0</v>
      </c>
      <c r="AN163" s="27" t="s">
        <v>410</v>
      </c>
    </row>
    <row r="164" spans="1:40" x14ac:dyDescent="0.15">
      <c r="A164" s="18" t="s">
        <v>74</v>
      </c>
      <c r="B164" s="18" t="s">
        <v>96</v>
      </c>
      <c r="C164" s="18" t="s">
        <v>11</v>
      </c>
      <c r="D164" s="18" t="s">
        <v>208</v>
      </c>
      <c r="E164" s="18" t="s">
        <v>308</v>
      </c>
      <c r="F164" s="18" t="s">
        <v>406</v>
      </c>
      <c r="G164" s="18" t="s">
        <v>408</v>
      </c>
      <c r="H164" s="18" t="s">
        <v>413</v>
      </c>
      <c r="I164" s="21">
        <v>3480.4943773164305</v>
      </c>
      <c r="J164" s="18" t="s">
        <v>416</v>
      </c>
      <c r="K164" s="21">
        <v>696.09887546328616</v>
      </c>
      <c r="L164" s="18" t="s">
        <v>413</v>
      </c>
      <c r="M164" s="21">
        <v>3480.4943773164305</v>
      </c>
      <c r="N164" s="18" t="s">
        <v>416</v>
      </c>
      <c r="O164" s="21">
        <v>696.09887546328616</v>
      </c>
      <c r="P164" s="21">
        <v>3480.4943773164314</v>
      </c>
      <c r="Q164" s="21">
        <v>0</v>
      </c>
      <c r="R164" s="21">
        <v>0</v>
      </c>
      <c r="S164" s="22">
        <v>0</v>
      </c>
      <c r="T164" s="18" t="s">
        <v>308</v>
      </c>
      <c r="U164" s="18" t="s">
        <v>308</v>
      </c>
      <c r="V164" s="18" t="s">
        <v>308</v>
      </c>
      <c r="W164" s="22">
        <v>27.293713749344654</v>
      </c>
      <c r="X164" s="22">
        <v>1</v>
      </c>
      <c r="Y164" s="18" t="s">
        <v>308</v>
      </c>
      <c r="Z164" s="18" t="s">
        <v>308</v>
      </c>
      <c r="AA164" s="22" t="s">
        <v>308</v>
      </c>
      <c r="AB164" s="22" t="s">
        <v>308</v>
      </c>
      <c r="AC164" s="18" t="s">
        <v>431</v>
      </c>
      <c r="AD164" s="24">
        <v>3480.4943773164305</v>
      </c>
      <c r="AE164" s="25">
        <v>1</v>
      </c>
      <c r="AF164" s="24">
        <v>3480.4943773164305</v>
      </c>
      <c r="AG164" s="25">
        <v>1</v>
      </c>
      <c r="AH164" s="26">
        <v>1</v>
      </c>
      <c r="AI164" s="24">
        <v>0</v>
      </c>
      <c r="AJ164" s="24">
        <v>0</v>
      </c>
      <c r="AK164" s="24">
        <v>0</v>
      </c>
      <c r="AL164" s="24">
        <v>3480.4943773164305</v>
      </c>
      <c r="AM164" s="24">
        <v>0</v>
      </c>
      <c r="AN164" s="27" t="s">
        <v>408</v>
      </c>
    </row>
    <row r="165" spans="1:40" x14ac:dyDescent="0.15">
      <c r="A165" s="18" t="s">
        <v>74</v>
      </c>
      <c r="B165" s="18" t="s">
        <v>96</v>
      </c>
      <c r="C165" s="18" t="s">
        <v>11</v>
      </c>
      <c r="D165" s="18" t="s">
        <v>208</v>
      </c>
      <c r="E165" s="18" t="s">
        <v>308</v>
      </c>
      <c r="F165" s="18" t="s">
        <v>406</v>
      </c>
      <c r="G165" s="18" t="s">
        <v>409</v>
      </c>
      <c r="H165" s="18" t="s">
        <v>413</v>
      </c>
      <c r="I165" s="21">
        <v>2458816.9786513369</v>
      </c>
      <c r="J165" s="18" t="s">
        <v>416</v>
      </c>
      <c r="K165" s="21">
        <v>491763.39573026734</v>
      </c>
      <c r="L165" s="18" t="s">
        <v>413</v>
      </c>
      <c r="M165" s="21">
        <v>2458816.9786513369</v>
      </c>
      <c r="N165" s="18" t="s">
        <v>416</v>
      </c>
      <c r="O165" s="21">
        <v>491763.39573026734</v>
      </c>
      <c r="P165" s="21">
        <v>2458769.4875894133</v>
      </c>
      <c r="Q165" s="21">
        <v>47.491061923859711</v>
      </c>
      <c r="R165" s="21">
        <v>0</v>
      </c>
      <c r="S165" s="22">
        <v>0</v>
      </c>
      <c r="T165" s="18" t="s">
        <v>308</v>
      </c>
      <c r="U165" s="18" t="s">
        <v>308</v>
      </c>
      <c r="V165" s="18" t="s">
        <v>308</v>
      </c>
      <c r="W165" s="22">
        <v>27.293713749344654</v>
      </c>
      <c r="X165" s="22">
        <v>1</v>
      </c>
      <c r="Y165" s="18" t="s">
        <v>308</v>
      </c>
      <c r="Z165" s="18" t="s">
        <v>308</v>
      </c>
      <c r="AA165" s="22" t="s">
        <v>308</v>
      </c>
      <c r="AB165" s="22" t="s">
        <v>308</v>
      </c>
      <c r="AC165" s="18" t="s">
        <v>432</v>
      </c>
      <c r="AD165" s="24">
        <v>2458769.4875894128</v>
      </c>
      <c r="AE165" s="25">
        <v>1</v>
      </c>
      <c r="AF165" s="24">
        <v>2458769.4875894128</v>
      </c>
      <c r="AG165" s="25">
        <v>1</v>
      </c>
      <c r="AH165" s="26">
        <v>1</v>
      </c>
      <c r="AI165" s="24">
        <v>47.491061923859704</v>
      </c>
      <c r="AJ165" s="24">
        <v>0</v>
      </c>
      <c r="AK165" s="24">
        <v>47.491061923859704</v>
      </c>
      <c r="AL165" s="24">
        <v>2458816.9786513369</v>
      </c>
      <c r="AM165" s="24">
        <v>0</v>
      </c>
      <c r="AN165" s="27" t="s">
        <v>409</v>
      </c>
    </row>
    <row r="166" spans="1:40" x14ac:dyDescent="0.15">
      <c r="A166" s="18" t="s">
        <v>74</v>
      </c>
      <c r="B166" s="18" t="s">
        <v>96</v>
      </c>
      <c r="C166" s="18" t="s">
        <v>11</v>
      </c>
      <c r="D166" s="18" t="s">
        <v>208</v>
      </c>
      <c r="E166" s="18" t="s">
        <v>308</v>
      </c>
      <c r="F166" s="18" t="s">
        <v>406</v>
      </c>
      <c r="G166" s="18" t="s">
        <v>410</v>
      </c>
      <c r="H166" s="18" t="s">
        <v>413</v>
      </c>
      <c r="I166" s="21">
        <v>7859239.3397920812</v>
      </c>
      <c r="J166" s="18" t="s">
        <v>416</v>
      </c>
      <c r="K166" s="21">
        <v>1571847.8679584162</v>
      </c>
      <c r="L166" s="18" t="s">
        <v>413</v>
      </c>
      <c r="M166" s="21">
        <v>7859239.3397920812</v>
      </c>
      <c r="N166" s="18" t="s">
        <v>416</v>
      </c>
      <c r="O166" s="21">
        <v>1571847.8679584162</v>
      </c>
      <c r="P166" s="21">
        <v>7859080.7633151989</v>
      </c>
      <c r="Q166" s="21">
        <v>158.57647688369246</v>
      </c>
      <c r="R166" s="21">
        <v>0</v>
      </c>
      <c r="S166" s="22">
        <v>0</v>
      </c>
      <c r="T166" s="18" t="s">
        <v>308</v>
      </c>
      <c r="U166" s="18" t="s">
        <v>308</v>
      </c>
      <c r="V166" s="18" t="s">
        <v>308</v>
      </c>
      <c r="W166" s="22">
        <v>27.293713749344654</v>
      </c>
      <c r="X166" s="22">
        <v>1</v>
      </c>
      <c r="Y166" s="18" t="s">
        <v>308</v>
      </c>
      <c r="Z166" s="18" t="s">
        <v>308</v>
      </c>
      <c r="AA166" s="22" t="s">
        <v>308</v>
      </c>
      <c r="AB166" s="22" t="s">
        <v>308</v>
      </c>
      <c r="AC166" s="18" t="s">
        <v>433</v>
      </c>
      <c r="AD166" s="24">
        <v>7859080.7633151971</v>
      </c>
      <c r="AE166" s="25">
        <v>1</v>
      </c>
      <c r="AF166" s="24">
        <v>7859080.7633151971</v>
      </c>
      <c r="AG166" s="25">
        <v>1</v>
      </c>
      <c r="AH166" s="26">
        <v>1</v>
      </c>
      <c r="AI166" s="24">
        <v>158.57647688369244</v>
      </c>
      <c r="AJ166" s="24">
        <v>0</v>
      </c>
      <c r="AK166" s="24">
        <v>158.57647688369244</v>
      </c>
      <c r="AL166" s="24">
        <v>7859239.3397920812</v>
      </c>
      <c r="AM166" s="24">
        <v>0</v>
      </c>
      <c r="AN166" s="27" t="s">
        <v>410</v>
      </c>
    </row>
    <row r="167" spans="1:40" x14ac:dyDescent="0.15">
      <c r="A167" s="18" t="s">
        <v>4</v>
      </c>
      <c r="B167" s="18" t="s">
        <v>9</v>
      </c>
      <c r="C167" s="18" t="s">
        <v>97</v>
      </c>
      <c r="D167" s="18" t="s">
        <v>209</v>
      </c>
      <c r="E167" s="18" t="s">
        <v>308</v>
      </c>
      <c r="F167" s="18" t="s">
        <v>407</v>
      </c>
      <c r="G167" s="18" t="s">
        <v>411</v>
      </c>
      <c r="H167" s="18" t="s">
        <v>413</v>
      </c>
      <c r="I167" s="21">
        <v>311942.03793836001</v>
      </c>
      <c r="J167" s="18" t="s">
        <v>416</v>
      </c>
      <c r="K167" s="21">
        <v>62388.407587672002</v>
      </c>
      <c r="L167" s="18" t="s">
        <v>413</v>
      </c>
      <c r="M167" s="21">
        <v>311942.03793836001</v>
      </c>
      <c r="N167" s="18" t="s">
        <v>416</v>
      </c>
      <c r="O167" s="21">
        <v>62388.407587672002</v>
      </c>
      <c r="P167" s="21">
        <v>311942.03793836007</v>
      </c>
      <c r="Q167" s="21">
        <v>0</v>
      </c>
      <c r="R167" s="21">
        <v>0</v>
      </c>
      <c r="S167" s="22">
        <v>0</v>
      </c>
      <c r="T167" s="18" t="s">
        <v>308</v>
      </c>
      <c r="U167" s="18" t="s">
        <v>308</v>
      </c>
      <c r="V167" s="18" t="s">
        <v>308</v>
      </c>
      <c r="W167" s="22">
        <v>27.293713749344654</v>
      </c>
      <c r="X167" s="22">
        <v>1</v>
      </c>
      <c r="Y167" s="18" t="s">
        <v>308</v>
      </c>
      <c r="Z167" s="18" t="s">
        <v>308</v>
      </c>
      <c r="AA167" s="22" t="s">
        <v>308</v>
      </c>
      <c r="AB167" s="22" t="s">
        <v>308</v>
      </c>
      <c r="AC167" s="18" t="s">
        <v>434</v>
      </c>
      <c r="AD167" s="24">
        <v>0</v>
      </c>
      <c r="AE167" s="25">
        <v>0</v>
      </c>
      <c r="AF167" s="24">
        <v>311942.03793836001</v>
      </c>
      <c r="AG167" s="25">
        <v>1</v>
      </c>
      <c r="AH167" s="26">
        <v>109.68</v>
      </c>
      <c r="AI167" s="24">
        <v>0</v>
      </c>
      <c r="AJ167" s="24">
        <v>0</v>
      </c>
      <c r="AK167" s="24">
        <v>0</v>
      </c>
      <c r="AL167" s="24">
        <v>311942.03793836001</v>
      </c>
      <c r="AM167" s="24">
        <v>0</v>
      </c>
      <c r="AN167" s="27" t="s">
        <v>411</v>
      </c>
    </row>
    <row r="168" spans="1:40" x14ac:dyDescent="0.15">
      <c r="A168" s="18" t="s">
        <v>4</v>
      </c>
      <c r="B168" s="18" t="s">
        <v>9</v>
      </c>
      <c r="C168" s="18" t="s">
        <v>98</v>
      </c>
      <c r="D168" s="18" t="s">
        <v>209</v>
      </c>
      <c r="E168" s="18" t="s">
        <v>308</v>
      </c>
      <c r="F168" s="18" t="s">
        <v>407</v>
      </c>
      <c r="G168" s="18" t="s">
        <v>411</v>
      </c>
      <c r="H168" s="18" t="s">
        <v>413</v>
      </c>
      <c r="I168" s="21">
        <v>240785.96150813103</v>
      </c>
      <c r="J168" s="18" t="s">
        <v>416</v>
      </c>
      <c r="K168" s="21">
        <v>48157.192301626208</v>
      </c>
      <c r="L168" s="18" t="s">
        <v>413</v>
      </c>
      <c r="M168" s="21">
        <v>240785.96150813103</v>
      </c>
      <c r="N168" s="18" t="s">
        <v>416</v>
      </c>
      <c r="O168" s="21">
        <v>48157.192301626208</v>
      </c>
      <c r="P168" s="21">
        <v>240785.96150813109</v>
      </c>
      <c r="Q168" s="21">
        <v>0</v>
      </c>
      <c r="R168" s="21">
        <v>0</v>
      </c>
      <c r="S168" s="22">
        <v>0</v>
      </c>
      <c r="T168" s="18" t="s">
        <v>308</v>
      </c>
      <c r="U168" s="18" t="s">
        <v>308</v>
      </c>
      <c r="V168" s="18" t="s">
        <v>308</v>
      </c>
      <c r="W168" s="22">
        <v>27.293713749344654</v>
      </c>
      <c r="X168" s="22">
        <v>1</v>
      </c>
      <c r="Y168" s="18" t="s">
        <v>308</v>
      </c>
      <c r="Z168" s="18" t="s">
        <v>308</v>
      </c>
      <c r="AA168" s="22" t="s">
        <v>308</v>
      </c>
      <c r="AB168" s="22" t="s">
        <v>308</v>
      </c>
      <c r="AC168" s="18" t="s">
        <v>434</v>
      </c>
      <c r="AD168" s="24">
        <v>0</v>
      </c>
      <c r="AE168" s="25">
        <v>0</v>
      </c>
      <c r="AF168" s="24">
        <v>240785.96150813103</v>
      </c>
      <c r="AG168" s="25">
        <v>1</v>
      </c>
      <c r="AH168" s="26">
        <v>114.84</v>
      </c>
      <c r="AI168" s="24">
        <v>0</v>
      </c>
      <c r="AJ168" s="24">
        <v>0</v>
      </c>
      <c r="AK168" s="24">
        <v>0</v>
      </c>
      <c r="AL168" s="24">
        <v>240785.96150813103</v>
      </c>
      <c r="AM168" s="24">
        <v>0</v>
      </c>
      <c r="AN168" s="27" t="s">
        <v>411</v>
      </c>
    </row>
    <row r="169" spans="1:40" x14ac:dyDescent="0.15">
      <c r="A169" s="18" t="s">
        <v>4</v>
      </c>
      <c r="B169" s="18" t="s">
        <v>9</v>
      </c>
      <c r="C169" s="18" t="s">
        <v>99</v>
      </c>
      <c r="D169" s="18" t="s">
        <v>209</v>
      </c>
      <c r="E169" s="18" t="s">
        <v>308</v>
      </c>
      <c r="F169" s="18" t="s">
        <v>407</v>
      </c>
      <c r="G169" s="18" t="s">
        <v>411</v>
      </c>
      <c r="H169" s="18" t="s">
        <v>413</v>
      </c>
      <c r="I169" s="21">
        <v>242493.18330315253</v>
      </c>
      <c r="J169" s="18" t="s">
        <v>416</v>
      </c>
      <c r="K169" s="21">
        <v>48498.636660630509</v>
      </c>
      <c r="L169" s="18" t="s">
        <v>413</v>
      </c>
      <c r="M169" s="21">
        <v>242493.18330315253</v>
      </c>
      <c r="N169" s="18" t="s">
        <v>416</v>
      </c>
      <c r="O169" s="21">
        <v>48498.636660630509</v>
      </c>
      <c r="P169" s="21">
        <v>242493.18330315259</v>
      </c>
      <c r="Q169" s="21">
        <v>0</v>
      </c>
      <c r="R169" s="21">
        <v>0</v>
      </c>
      <c r="S169" s="22">
        <v>0</v>
      </c>
      <c r="T169" s="18" t="s">
        <v>308</v>
      </c>
      <c r="U169" s="18" t="s">
        <v>308</v>
      </c>
      <c r="V169" s="18" t="s">
        <v>308</v>
      </c>
      <c r="W169" s="22">
        <v>27.293713749344654</v>
      </c>
      <c r="X169" s="22">
        <v>1</v>
      </c>
      <c r="Y169" s="18" t="s">
        <v>308</v>
      </c>
      <c r="Z169" s="18" t="s">
        <v>308</v>
      </c>
      <c r="AA169" s="22" t="s">
        <v>308</v>
      </c>
      <c r="AB169" s="22" t="s">
        <v>308</v>
      </c>
      <c r="AC169" s="18" t="s">
        <v>434</v>
      </c>
      <c r="AD169" s="24">
        <v>0</v>
      </c>
      <c r="AE169" s="25">
        <v>0</v>
      </c>
      <c r="AF169" s="24">
        <v>242493.18330315253</v>
      </c>
      <c r="AG169" s="25">
        <v>1</v>
      </c>
      <c r="AH169" s="26">
        <v>23.1114</v>
      </c>
      <c r="AI169" s="24">
        <v>0</v>
      </c>
      <c r="AJ169" s="24">
        <v>0</v>
      </c>
      <c r="AK169" s="24">
        <v>0</v>
      </c>
      <c r="AL169" s="24">
        <v>242493.18330315253</v>
      </c>
      <c r="AM169" s="24">
        <v>0</v>
      </c>
      <c r="AN169" s="27" t="s">
        <v>411</v>
      </c>
    </row>
    <row r="170" spans="1:40" x14ac:dyDescent="0.15">
      <c r="A170" s="18" t="s">
        <v>4</v>
      </c>
      <c r="B170" s="18" t="s">
        <v>9</v>
      </c>
      <c r="C170" s="18" t="s">
        <v>100</v>
      </c>
      <c r="D170" s="18" t="s">
        <v>209</v>
      </c>
      <c r="E170" s="18" t="s">
        <v>308</v>
      </c>
      <c r="F170" s="18" t="s">
        <v>407</v>
      </c>
      <c r="G170" s="18" t="s">
        <v>411</v>
      </c>
      <c r="H170" s="18" t="s">
        <v>413</v>
      </c>
      <c r="I170" s="21">
        <v>170824.53092871085</v>
      </c>
      <c r="J170" s="18" t="s">
        <v>416</v>
      </c>
      <c r="K170" s="21">
        <v>34164.906185742169</v>
      </c>
      <c r="L170" s="18" t="s">
        <v>413</v>
      </c>
      <c r="M170" s="21">
        <v>170824.53092871085</v>
      </c>
      <c r="N170" s="18" t="s">
        <v>416</v>
      </c>
      <c r="O170" s="21">
        <v>34164.906185742169</v>
      </c>
      <c r="P170" s="21">
        <v>170824.53092871088</v>
      </c>
      <c r="Q170" s="21">
        <v>0</v>
      </c>
      <c r="R170" s="21">
        <v>0</v>
      </c>
      <c r="S170" s="22">
        <v>0</v>
      </c>
      <c r="T170" s="18" t="s">
        <v>308</v>
      </c>
      <c r="U170" s="18" t="s">
        <v>308</v>
      </c>
      <c r="V170" s="18" t="s">
        <v>308</v>
      </c>
      <c r="W170" s="22">
        <v>27.293713749344654</v>
      </c>
      <c r="X170" s="22">
        <v>1</v>
      </c>
      <c r="Y170" s="18" t="s">
        <v>308</v>
      </c>
      <c r="Z170" s="18" t="s">
        <v>308</v>
      </c>
      <c r="AA170" s="22" t="s">
        <v>308</v>
      </c>
      <c r="AB170" s="22" t="s">
        <v>308</v>
      </c>
      <c r="AC170" s="18" t="s">
        <v>434</v>
      </c>
      <c r="AD170" s="24">
        <v>0</v>
      </c>
      <c r="AE170" s="25">
        <v>0</v>
      </c>
      <c r="AF170" s="24">
        <v>170824.53092871085</v>
      </c>
      <c r="AG170" s="25">
        <v>1</v>
      </c>
      <c r="AH170" s="26">
        <v>24.54</v>
      </c>
      <c r="AI170" s="24">
        <v>0</v>
      </c>
      <c r="AJ170" s="24">
        <v>0</v>
      </c>
      <c r="AK170" s="24">
        <v>0</v>
      </c>
      <c r="AL170" s="24">
        <v>170824.53092871085</v>
      </c>
      <c r="AM170" s="24">
        <v>0</v>
      </c>
      <c r="AN170" s="27" t="s">
        <v>411</v>
      </c>
    </row>
    <row r="171" spans="1:40" x14ac:dyDescent="0.15">
      <c r="A171" s="18" t="s">
        <v>4</v>
      </c>
      <c r="B171" s="18" t="s">
        <v>9</v>
      </c>
      <c r="C171" s="18" t="s">
        <v>12</v>
      </c>
      <c r="D171" s="18" t="s">
        <v>209</v>
      </c>
      <c r="E171" s="18" t="s">
        <v>308</v>
      </c>
      <c r="F171" s="18" t="s">
        <v>407</v>
      </c>
      <c r="G171" s="18" t="s">
        <v>411</v>
      </c>
      <c r="H171" s="18" t="s">
        <v>413</v>
      </c>
      <c r="I171" s="21">
        <v>184860.59616144883</v>
      </c>
      <c r="J171" s="18" t="s">
        <v>416</v>
      </c>
      <c r="K171" s="21">
        <v>36972.11923228977</v>
      </c>
      <c r="L171" s="18" t="s">
        <v>413</v>
      </c>
      <c r="M171" s="21">
        <v>184860.59616144883</v>
      </c>
      <c r="N171" s="18" t="s">
        <v>416</v>
      </c>
      <c r="O171" s="21">
        <v>36972.11923228977</v>
      </c>
      <c r="P171" s="21">
        <v>184860.59616144886</v>
      </c>
      <c r="Q171" s="21">
        <v>0</v>
      </c>
      <c r="R171" s="21">
        <v>0</v>
      </c>
      <c r="S171" s="22">
        <v>0</v>
      </c>
      <c r="T171" s="18" t="s">
        <v>308</v>
      </c>
      <c r="U171" s="18" t="s">
        <v>308</v>
      </c>
      <c r="V171" s="18" t="s">
        <v>308</v>
      </c>
      <c r="W171" s="22">
        <v>27.293713749344654</v>
      </c>
      <c r="X171" s="22">
        <v>1</v>
      </c>
      <c r="Y171" s="18" t="s">
        <v>308</v>
      </c>
      <c r="Z171" s="18" t="s">
        <v>308</v>
      </c>
      <c r="AA171" s="22" t="s">
        <v>308</v>
      </c>
      <c r="AB171" s="22" t="s">
        <v>308</v>
      </c>
      <c r="AC171" s="18" t="s">
        <v>434</v>
      </c>
      <c r="AD171" s="24">
        <v>0</v>
      </c>
      <c r="AE171" s="25">
        <v>0</v>
      </c>
      <c r="AF171" s="24">
        <v>184860.59616144883</v>
      </c>
      <c r="AG171" s="25">
        <v>1</v>
      </c>
      <c r="AH171" s="26">
        <v>183.41</v>
      </c>
      <c r="AI171" s="24">
        <v>0</v>
      </c>
      <c r="AJ171" s="24">
        <v>0</v>
      </c>
      <c r="AK171" s="24">
        <v>0</v>
      </c>
      <c r="AL171" s="24">
        <v>184860.59616144883</v>
      </c>
      <c r="AM171" s="24">
        <v>0</v>
      </c>
      <c r="AN171" s="27" t="s">
        <v>411</v>
      </c>
    </row>
    <row r="172" spans="1:40" x14ac:dyDescent="0.15">
      <c r="A172" s="18" t="s">
        <v>4</v>
      </c>
      <c r="B172" s="18" t="s">
        <v>9</v>
      </c>
      <c r="C172" s="18" t="s">
        <v>101</v>
      </c>
      <c r="D172" s="18" t="s">
        <v>209</v>
      </c>
      <c r="E172" s="18" t="s">
        <v>308</v>
      </c>
      <c r="F172" s="18" t="s">
        <v>407</v>
      </c>
      <c r="G172" s="18" t="s">
        <v>411</v>
      </c>
      <c r="H172" s="18" t="s">
        <v>413</v>
      </c>
      <c r="I172" s="21">
        <v>248695.67975269113</v>
      </c>
      <c r="J172" s="18" t="s">
        <v>416</v>
      </c>
      <c r="K172" s="21">
        <v>49739.135950538228</v>
      </c>
      <c r="L172" s="18" t="s">
        <v>413</v>
      </c>
      <c r="M172" s="21">
        <v>248695.67975269113</v>
      </c>
      <c r="N172" s="18" t="s">
        <v>416</v>
      </c>
      <c r="O172" s="21">
        <v>49739.135950538228</v>
      </c>
      <c r="P172" s="21">
        <v>248695.67975269118</v>
      </c>
      <c r="Q172" s="21">
        <v>0</v>
      </c>
      <c r="R172" s="21">
        <v>0</v>
      </c>
      <c r="S172" s="22">
        <v>0</v>
      </c>
      <c r="T172" s="18" t="s">
        <v>308</v>
      </c>
      <c r="U172" s="18" t="s">
        <v>308</v>
      </c>
      <c r="V172" s="18" t="s">
        <v>308</v>
      </c>
      <c r="W172" s="22">
        <v>27.293713749344654</v>
      </c>
      <c r="X172" s="22">
        <v>1</v>
      </c>
      <c r="Y172" s="18" t="s">
        <v>308</v>
      </c>
      <c r="Z172" s="18" t="s">
        <v>308</v>
      </c>
      <c r="AA172" s="22" t="s">
        <v>308</v>
      </c>
      <c r="AB172" s="22" t="s">
        <v>308</v>
      </c>
      <c r="AC172" s="18" t="s">
        <v>434</v>
      </c>
      <c r="AD172" s="24">
        <v>0</v>
      </c>
      <c r="AE172" s="25">
        <v>0</v>
      </c>
      <c r="AF172" s="24">
        <v>248695.67975269113</v>
      </c>
      <c r="AG172" s="25">
        <v>1</v>
      </c>
      <c r="AH172" s="26">
        <v>211.03</v>
      </c>
      <c r="AI172" s="24">
        <v>0</v>
      </c>
      <c r="AJ172" s="24">
        <v>0</v>
      </c>
      <c r="AK172" s="24">
        <v>0</v>
      </c>
      <c r="AL172" s="24">
        <v>248695.67975269113</v>
      </c>
      <c r="AM172" s="24">
        <v>0</v>
      </c>
      <c r="AN172" s="27" t="s">
        <v>411</v>
      </c>
    </row>
    <row r="173" spans="1:40" x14ac:dyDescent="0.15">
      <c r="A173" s="18" t="s">
        <v>4</v>
      </c>
      <c r="B173" s="18" t="s">
        <v>9</v>
      </c>
      <c r="C173" s="18" t="s">
        <v>102</v>
      </c>
      <c r="D173" s="18" t="s">
        <v>209</v>
      </c>
      <c r="E173" s="18" t="s">
        <v>308</v>
      </c>
      <c r="F173" s="18" t="s">
        <v>407</v>
      </c>
      <c r="G173" s="18" t="s">
        <v>411</v>
      </c>
      <c r="H173" s="18" t="s">
        <v>413</v>
      </c>
      <c r="I173" s="21">
        <v>253217.70224668254</v>
      </c>
      <c r="J173" s="18" t="s">
        <v>416</v>
      </c>
      <c r="K173" s="21">
        <v>50643.540449336513</v>
      </c>
      <c r="L173" s="18" t="s">
        <v>413</v>
      </c>
      <c r="M173" s="21">
        <v>253217.70224668254</v>
      </c>
      <c r="N173" s="18" t="s">
        <v>416</v>
      </c>
      <c r="O173" s="21">
        <v>50643.540449336513</v>
      </c>
      <c r="P173" s="21">
        <v>253217.7022466826</v>
      </c>
      <c r="Q173" s="21">
        <v>0</v>
      </c>
      <c r="R173" s="21">
        <v>0</v>
      </c>
      <c r="S173" s="22">
        <v>0</v>
      </c>
      <c r="T173" s="18" t="s">
        <v>308</v>
      </c>
      <c r="U173" s="18" t="s">
        <v>308</v>
      </c>
      <c r="V173" s="18" t="s">
        <v>308</v>
      </c>
      <c r="W173" s="22">
        <v>27.293713749344654</v>
      </c>
      <c r="X173" s="22">
        <v>1</v>
      </c>
      <c r="Y173" s="18" t="s">
        <v>308</v>
      </c>
      <c r="Z173" s="18" t="s">
        <v>308</v>
      </c>
      <c r="AA173" s="22" t="s">
        <v>308</v>
      </c>
      <c r="AB173" s="22" t="s">
        <v>308</v>
      </c>
      <c r="AC173" s="18" t="s">
        <v>434</v>
      </c>
      <c r="AD173" s="24">
        <v>0</v>
      </c>
      <c r="AE173" s="25">
        <v>0</v>
      </c>
      <c r="AF173" s="24">
        <v>253217.70224668254</v>
      </c>
      <c r="AG173" s="25">
        <v>1</v>
      </c>
      <c r="AH173" s="26">
        <v>50.384</v>
      </c>
      <c r="AI173" s="24">
        <v>0</v>
      </c>
      <c r="AJ173" s="24">
        <v>0</v>
      </c>
      <c r="AK173" s="24">
        <v>0</v>
      </c>
      <c r="AL173" s="24">
        <v>253217.70224668254</v>
      </c>
      <c r="AM173" s="24">
        <v>0</v>
      </c>
      <c r="AN173" s="27" t="s">
        <v>411</v>
      </c>
    </row>
    <row r="174" spans="1:40" x14ac:dyDescent="0.15">
      <c r="A174" s="18" t="s">
        <v>4</v>
      </c>
      <c r="B174" s="18" t="s">
        <v>9</v>
      </c>
      <c r="C174" s="18" t="s">
        <v>103</v>
      </c>
      <c r="D174" s="18" t="s">
        <v>209</v>
      </c>
      <c r="E174" s="18" t="s">
        <v>308</v>
      </c>
      <c r="F174" s="18" t="s">
        <v>407</v>
      </c>
      <c r="G174" s="18" t="s">
        <v>411</v>
      </c>
      <c r="H174" s="18" t="s">
        <v>413</v>
      </c>
      <c r="I174" s="21">
        <v>242226.79665695893</v>
      </c>
      <c r="J174" s="18" t="s">
        <v>416</v>
      </c>
      <c r="K174" s="21">
        <v>48445.359331391795</v>
      </c>
      <c r="L174" s="18" t="s">
        <v>413</v>
      </c>
      <c r="M174" s="21">
        <v>242226.79665695893</v>
      </c>
      <c r="N174" s="18" t="s">
        <v>416</v>
      </c>
      <c r="O174" s="21">
        <v>48445.359331391795</v>
      </c>
      <c r="P174" s="21">
        <v>242226.79665695899</v>
      </c>
      <c r="Q174" s="21">
        <v>0</v>
      </c>
      <c r="R174" s="21">
        <v>0</v>
      </c>
      <c r="S174" s="22">
        <v>0</v>
      </c>
      <c r="T174" s="18" t="s">
        <v>308</v>
      </c>
      <c r="U174" s="18" t="s">
        <v>308</v>
      </c>
      <c r="V174" s="18" t="s">
        <v>308</v>
      </c>
      <c r="W174" s="22">
        <v>27.293713749344654</v>
      </c>
      <c r="X174" s="22">
        <v>1</v>
      </c>
      <c r="Y174" s="18" t="s">
        <v>308</v>
      </c>
      <c r="Z174" s="18" t="s">
        <v>308</v>
      </c>
      <c r="AA174" s="22" t="s">
        <v>308</v>
      </c>
      <c r="AB174" s="22" t="s">
        <v>308</v>
      </c>
      <c r="AC174" s="18" t="s">
        <v>434</v>
      </c>
      <c r="AD174" s="24">
        <v>0</v>
      </c>
      <c r="AE174" s="25">
        <v>0</v>
      </c>
      <c r="AF174" s="24">
        <v>242226.79665695893</v>
      </c>
      <c r="AG174" s="25">
        <v>1</v>
      </c>
      <c r="AH174" s="26">
        <v>8.8248999999999995</v>
      </c>
      <c r="AI174" s="24">
        <v>0</v>
      </c>
      <c r="AJ174" s="24">
        <v>0</v>
      </c>
      <c r="AK174" s="24">
        <v>0</v>
      </c>
      <c r="AL174" s="24">
        <v>242226.79665695893</v>
      </c>
      <c r="AM174" s="24">
        <v>0</v>
      </c>
      <c r="AN174" s="27" t="s">
        <v>411</v>
      </c>
    </row>
    <row r="175" spans="1:40" x14ac:dyDescent="0.15">
      <c r="A175" s="18" t="s">
        <v>4</v>
      </c>
      <c r="B175" s="18" t="s">
        <v>9</v>
      </c>
      <c r="C175" s="18" t="s">
        <v>109</v>
      </c>
      <c r="D175" s="18" t="s">
        <v>209</v>
      </c>
      <c r="E175" s="18" t="s">
        <v>308</v>
      </c>
      <c r="F175" s="18" t="s">
        <v>407</v>
      </c>
      <c r="G175" s="18" t="s">
        <v>411</v>
      </c>
      <c r="H175" s="18" t="s">
        <v>413</v>
      </c>
      <c r="I175" s="21">
        <v>173263.2242522148</v>
      </c>
      <c r="J175" s="18" t="s">
        <v>416</v>
      </c>
      <c r="K175" s="21">
        <v>34652.644850442965</v>
      </c>
      <c r="L175" s="18" t="s">
        <v>413</v>
      </c>
      <c r="M175" s="21">
        <v>173263.2242522148</v>
      </c>
      <c r="N175" s="18" t="s">
        <v>416</v>
      </c>
      <c r="O175" s="21">
        <v>34652.644850442965</v>
      </c>
      <c r="P175" s="21">
        <v>173263.22425221483</v>
      </c>
      <c r="Q175" s="21">
        <v>0</v>
      </c>
      <c r="R175" s="21">
        <v>0</v>
      </c>
      <c r="S175" s="22">
        <v>0</v>
      </c>
      <c r="T175" s="18" t="s">
        <v>308</v>
      </c>
      <c r="U175" s="18" t="s">
        <v>308</v>
      </c>
      <c r="V175" s="18" t="s">
        <v>308</v>
      </c>
      <c r="W175" s="22">
        <v>27.293713749344654</v>
      </c>
      <c r="X175" s="22">
        <v>1</v>
      </c>
      <c r="Y175" s="18" t="s">
        <v>308</v>
      </c>
      <c r="Z175" s="18" t="s">
        <v>308</v>
      </c>
      <c r="AA175" s="22" t="s">
        <v>308</v>
      </c>
      <c r="AB175" s="22" t="s">
        <v>308</v>
      </c>
      <c r="AC175" s="18" t="s">
        <v>434</v>
      </c>
      <c r="AD175" s="24">
        <v>0</v>
      </c>
      <c r="AE175" s="25">
        <v>0</v>
      </c>
      <c r="AF175" s="24">
        <v>173263.2242522148</v>
      </c>
      <c r="AG175" s="25">
        <v>1</v>
      </c>
      <c r="AH175" s="26">
        <v>16.440000000000001</v>
      </c>
      <c r="AI175" s="24">
        <v>0</v>
      </c>
      <c r="AJ175" s="24">
        <v>0</v>
      </c>
      <c r="AK175" s="24">
        <v>0</v>
      </c>
      <c r="AL175" s="24">
        <v>173263.2242522148</v>
      </c>
      <c r="AM175" s="24">
        <v>0</v>
      </c>
      <c r="AN175" s="27" t="s">
        <v>411</v>
      </c>
    </row>
    <row r="176" spans="1:40" x14ac:dyDescent="0.15">
      <c r="A176" s="18" t="s">
        <v>4</v>
      </c>
      <c r="B176" s="18" t="s">
        <v>9</v>
      </c>
      <c r="C176" s="18" t="s">
        <v>105</v>
      </c>
      <c r="D176" s="18" t="s">
        <v>209</v>
      </c>
      <c r="E176" s="18" t="s">
        <v>308</v>
      </c>
      <c r="F176" s="18" t="s">
        <v>407</v>
      </c>
      <c r="G176" s="18" t="s">
        <v>411</v>
      </c>
      <c r="H176" s="18" t="s">
        <v>413</v>
      </c>
      <c r="I176" s="21">
        <v>235224.04852028957</v>
      </c>
      <c r="J176" s="18" t="s">
        <v>416</v>
      </c>
      <c r="K176" s="21">
        <v>47044.809704057916</v>
      </c>
      <c r="L176" s="18" t="s">
        <v>413</v>
      </c>
      <c r="M176" s="21">
        <v>235224.04852028957</v>
      </c>
      <c r="N176" s="18" t="s">
        <v>416</v>
      </c>
      <c r="O176" s="21">
        <v>47044.809704057916</v>
      </c>
      <c r="P176" s="21">
        <v>235224.04852028962</v>
      </c>
      <c r="Q176" s="21">
        <v>0</v>
      </c>
      <c r="R176" s="21">
        <v>0</v>
      </c>
      <c r="S176" s="22">
        <v>0</v>
      </c>
      <c r="T176" s="18" t="s">
        <v>308</v>
      </c>
      <c r="U176" s="18" t="s">
        <v>308</v>
      </c>
      <c r="V176" s="18" t="s">
        <v>308</v>
      </c>
      <c r="W176" s="22">
        <v>27.293713749344654</v>
      </c>
      <c r="X176" s="22">
        <v>1</v>
      </c>
      <c r="Y176" s="18" t="s">
        <v>308</v>
      </c>
      <c r="Z176" s="18" t="s">
        <v>308</v>
      </c>
      <c r="AA176" s="22" t="s">
        <v>308</v>
      </c>
      <c r="AB176" s="22" t="s">
        <v>308</v>
      </c>
      <c r="AC176" s="18" t="s">
        <v>434</v>
      </c>
      <c r="AD176" s="24">
        <v>0</v>
      </c>
      <c r="AE176" s="25">
        <v>0</v>
      </c>
      <c r="AF176" s="24">
        <v>235224.04852028957</v>
      </c>
      <c r="AG176" s="25">
        <v>1</v>
      </c>
      <c r="AH176" s="26">
        <v>91.52</v>
      </c>
      <c r="AI176" s="24">
        <v>0</v>
      </c>
      <c r="AJ176" s="24">
        <v>0</v>
      </c>
      <c r="AK176" s="24">
        <v>0</v>
      </c>
      <c r="AL176" s="24">
        <v>235224.04852028957</v>
      </c>
      <c r="AM176" s="24">
        <v>0</v>
      </c>
      <c r="AN176" s="27" t="s">
        <v>411</v>
      </c>
    </row>
    <row r="177" spans="1:40" x14ac:dyDescent="0.15">
      <c r="A177" s="18" t="s">
        <v>4</v>
      </c>
      <c r="B177" s="18" t="s">
        <v>9</v>
      </c>
      <c r="C177" s="18" t="s">
        <v>106</v>
      </c>
      <c r="D177" s="18" t="s">
        <v>209</v>
      </c>
      <c r="E177" s="18" t="s">
        <v>308</v>
      </c>
      <c r="F177" s="18" t="s">
        <v>407</v>
      </c>
      <c r="G177" s="18" t="s">
        <v>411</v>
      </c>
      <c r="H177" s="18" t="s">
        <v>413</v>
      </c>
      <c r="I177" s="21">
        <v>174000.42746058461</v>
      </c>
      <c r="J177" s="18" t="s">
        <v>416</v>
      </c>
      <c r="K177" s="21">
        <v>34800.085492116923</v>
      </c>
      <c r="L177" s="18" t="s">
        <v>413</v>
      </c>
      <c r="M177" s="21">
        <v>174000.42746058461</v>
      </c>
      <c r="N177" s="18" t="s">
        <v>416</v>
      </c>
      <c r="O177" s="21">
        <v>34800.085492116923</v>
      </c>
      <c r="P177" s="21">
        <v>174000.42746058464</v>
      </c>
      <c r="Q177" s="21">
        <v>0</v>
      </c>
      <c r="R177" s="21">
        <v>0</v>
      </c>
      <c r="S177" s="22">
        <v>0</v>
      </c>
      <c r="T177" s="18" t="s">
        <v>308</v>
      </c>
      <c r="U177" s="18" t="s">
        <v>308</v>
      </c>
      <c r="V177" s="18" t="s">
        <v>308</v>
      </c>
      <c r="W177" s="22">
        <v>27.293713749344654</v>
      </c>
      <c r="X177" s="22">
        <v>1</v>
      </c>
      <c r="Y177" s="18" t="s">
        <v>308</v>
      </c>
      <c r="Z177" s="18" t="s">
        <v>308</v>
      </c>
      <c r="AA177" s="22" t="s">
        <v>308</v>
      </c>
      <c r="AB177" s="22" t="s">
        <v>308</v>
      </c>
      <c r="AC177" s="18" t="s">
        <v>434</v>
      </c>
      <c r="AD177" s="24">
        <v>0</v>
      </c>
      <c r="AE177" s="25">
        <v>0</v>
      </c>
      <c r="AF177" s="24">
        <v>174000.42746058461</v>
      </c>
      <c r="AG177" s="25">
        <v>1</v>
      </c>
      <c r="AH177" s="26">
        <v>42.785800000000002</v>
      </c>
      <c r="AI177" s="24">
        <v>0</v>
      </c>
      <c r="AJ177" s="24">
        <v>0</v>
      </c>
      <c r="AK177" s="24">
        <v>0</v>
      </c>
      <c r="AL177" s="24">
        <v>174000.42746058461</v>
      </c>
      <c r="AM177" s="24">
        <v>0</v>
      </c>
      <c r="AN177" s="27" t="s">
        <v>411</v>
      </c>
    </row>
    <row r="178" spans="1:40" x14ac:dyDescent="0.15">
      <c r="A178" s="18" t="s">
        <v>4</v>
      </c>
      <c r="B178" s="18" t="s">
        <v>9</v>
      </c>
      <c r="C178" s="18" t="s">
        <v>107</v>
      </c>
      <c r="D178" s="18" t="s">
        <v>209</v>
      </c>
      <c r="E178" s="18" t="s">
        <v>308</v>
      </c>
      <c r="F178" s="18" t="s">
        <v>407</v>
      </c>
      <c r="G178" s="18" t="s">
        <v>411</v>
      </c>
      <c r="H178" s="18" t="s">
        <v>413</v>
      </c>
      <c r="I178" s="21">
        <v>257934.87479398178</v>
      </c>
      <c r="J178" s="18" t="s">
        <v>416</v>
      </c>
      <c r="K178" s="21">
        <v>51586.97495879636</v>
      </c>
      <c r="L178" s="18" t="s">
        <v>413</v>
      </c>
      <c r="M178" s="21">
        <v>257934.87479398178</v>
      </c>
      <c r="N178" s="18" t="s">
        <v>416</v>
      </c>
      <c r="O178" s="21">
        <v>51586.97495879636</v>
      </c>
      <c r="P178" s="21">
        <v>257934.87479398184</v>
      </c>
      <c r="Q178" s="21">
        <v>0</v>
      </c>
      <c r="R178" s="21">
        <v>0</v>
      </c>
      <c r="S178" s="22">
        <v>0</v>
      </c>
      <c r="T178" s="18" t="s">
        <v>308</v>
      </c>
      <c r="U178" s="18" t="s">
        <v>308</v>
      </c>
      <c r="V178" s="18" t="s">
        <v>308</v>
      </c>
      <c r="W178" s="22">
        <v>27.293713749344654</v>
      </c>
      <c r="X178" s="22">
        <v>1</v>
      </c>
      <c r="Y178" s="18" t="s">
        <v>308</v>
      </c>
      <c r="Z178" s="18" t="s">
        <v>308</v>
      </c>
      <c r="AA178" s="22" t="s">
        <v>308</v>
      </c>
      <c r="AB178" s="22" t="s">
        <v>308</v>
      </c>
      <c r="AC178" s="18" t="s">
        <v>434</v>
      </c>
      <c r="AD178" s="24">
        <v>0</v>
      </c>
      <c r="AE178" s="25">
        <v>0</v>
      </c>
      <c r="AF178" s="24">
        <v>257934.87479398178</v>
      </c>
      <c r="AG178" s="25">
        <v>1</v>
      </c>
      <c r="AH178" s="26">
        <v>16.73</v>
      </c>
      <c r="AI178" s="24">
        <v>0</v>
      </c>
      <c r="AJ178" s="24">
        <v>0</v>
      </c>
      <c r="AK178" s="24">
        <v>0</v>
      </c>
      <c r="AL178" s="24">
        <v>257934.87479398178</v>
      </c>
      <c r="AM178" s="24">
        <v>0</v>
      </c>
      <c r="AN178" s="27" t="s">
        <v>411</v>
      </c>
    </row>
    <row r="179" spans="1:40" x14ac:dyDescent="0.15">
      <c r="A179" s="18" t="s">
        <v>4</v>
      </c>
      <c r="B179" s="18" t="s">
        <v>9</v>
      </c>
      <c r="C179" s="18" t="s">
        <v>108</v>
      </c>
      <c r="D179" s="18" t="s">
        <v>209</v>
      </c>
      <c r="E179" s="18" t="s">
        <v>308</v>
      </c>
      <c r="F179" s="18" t="s">
        <v>407</v>
      </c>
      <c r="G179" s="18" t="s">
        <v>411</v>
      </c>
      <c r="H179" s="18" t="s">
        <v>413</v>
      </c>
      <c r="I179" s="21">
        <v>158489.68287396955</v>
      </c>
      <c r="J179" s="18" t="s">
        <v>416</v>
      </c>
      <c r="K179" s="21">
        <v>31697.936574793908</v>
      </c>
      <c r="L179" s="18" t="s">
        <v>413</v>
      </c>
      <c r="M179" s="21">
        <v>158489.68287396955</v>
      </c>
      <c r="N179" s="18" t="s">
        <v>416</v>
      </c>
      <c r="O179" s="21">
        <v>31697.936574793908</v>
      </c>
      <c r="P179" s="21">
        <v>158489.68287396958</v>
      </c>
      <c r="Q179" s="21">
        <v>0</v>
      </c>
      <c r="R179" s="21">
        <v>0</v>
      </c>
      <c r="S179" s="22">
        <v>0</v>
      </c>
      <c r="T179" s="18" t="s">
        <v>308</v>
      </c>
      <c r="U179" s="18" t="s">
        <v>308</v>
      </c>
      <c r="V179" s="18" t="s">
        <v>308</v>
      </c>
      <c r="W179" s="22">
        <v>27.293713749344654</v>
      </c>
      <c r="X179" s="22">
        <v>1</v>
      </c>
      <c r="Y179" s="18" t="s">
        <v>308</v>
      </c>
      <c r="Z179" s="18" t="s">
        <v>308</v>
      </c>
      <c r="AA179" s="22" t="s">
        <v>308</v>
      </c>
      <c r="AB179" s="22" t="s">
        <v>308</v>
      </c>
      <c r="AC179" s="18" t="s">
        <v>434</v>
      </c>
      <c r="AD179" s="24">
        <v>0</v>
      </c>
      <c r="AE179" s="25">
        <v>0</v>
      </c>
      <c r="AF179" s="24">
        <v>158489.68287396955</v>
      </c>
      <c r="AG179" s="25">
        <v>1</v>
      </c>
      <c r="AH179" s="26">
        <v>123.74</v>
      </c>
      <c r="AI179" s="24">
        <v>0</v>
      </c>
      <c r="AJ179" s="24">
        <v>0</v>
      </c>
      <c r="AK179" s="24">
        <v>0</v>
      </c>
      <c r="AL179" s="24">
        <v>158489.68287396955</v>
      </c>
      <c r="AM179" s="24">
        <v>0</v>
      </c>
      <c r="AN179" s="27" t="s">
        <v>411</v>
      </c>
    </row>
    <row r="180" spans="1:40" x14ac:dyDescent="0.15">
      <c r="A180" s="18" t="s">
        <v>4</v>
      </c>
      <c r="B180" s="18" t="s">
        <v>9</v>
      </c>
      <c r="C180" s="18" t="s">
        <v>13</v>
      </c>
      <c r="D180" s="18" t="s">
        <v>209</v>
      </c>
      <c r="E180" s="18" t="s">
        <v>308</v>
      </c>
      <c r="F180" s="18" t="s">
        <v>407</v>
      </c>
      <c r="G180" s="18" t="s">
        <v>411</v>
      </c>
      <c r="H180" s="18" t="s">
        <v>413</v>
      </c>
      <c r="I180" s="21">
        <v>429751.25928034383</v>
      </c>
      <c r="J180" s="18" t="s">
        <v>416</v>
      </c>
      <c r="K180" s="21">
        <v>85950.251856068775</v>
      </c>
      <c r="L180" s="18" t="s">
        <v>413</v>
      </c>
      <c r="M180" s="21">
        <v>429751.25928034383</v>
      </c>
      <c r="N180" s="18" t="s">
        <v>416</v>
      </c>
      <c r="O180" s="21">
        <v>85950.251856068775</v>
      </c>
      <c r="P180" s="21">
        <v>429751.25928034395</v>
      </c>
      <c r="Q180" s="21">
        <v>0</v>
      </c>
      <c r="R180" s="21">
        <v>0</v>
      </c>
      <c r="S180" s="22">
        <v>0</v>
      </c>
      <c r="T180" s="18" t="s">
        <v>308</v>
      </c>
      <c r="U180" s="18" t="s">
        <v>308</v>
      </c>
      <c r="V180" s="18" t="s">
        <v>308</v>
      </c>
      <c r="W180" s="22">
        <v>27.293713749344654</v>
      </c>
      <c r="X180" s="22">
        <v>1</v>
      </c>
      <c r="Y180" s="18" t="s">
        <v>308</v>
      </c>
      <c r="Z180" s="18" t="s">
        <v>308</v>
      </c>
      <c r="AA180" s="22" t="s">
        <v>308</v>
      </c>
      <c r="AB180" s="22" t="s">
        <v>308</v>
      </c>
      <c r="AC180" s="18" t="s">
        <v>434</v>
      </c>
      <c r="AD180" s="24">
        <v>0</v>
      </c>
      <c r="AE180" s="25">
        <v>0</v>
      </c>
      <c r="AF180" s="24">
        <v>429751.25928034383</v>
      </c>
      <c r="AG180" s="25">
        <v>1</v>
      </c>
      <c r="AH180" s="26">
        <v>159.88</v>
      </c>
      <c r="AI180" s="24">
        <v>0</v>
      </c>
      <c r="AJ180" s="24">
        <v>0</v>
      </c>
      <c r="AK180" s="24">
        <v>0</v>
      </c>
      <c r="AL180" s="24">
        <v>429751.25928034383</v>
      </c>
      <c r="AM180" s="24">
        <v>0</v>
      </c>
      <c r="AN180" s="27" t="s">
        <v>411</v>
      </c>
    </row>
  </sheetData>
  <mergeCells count="34">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s>
  <phoneticPr fontId="6"/>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35" width="9" style="1"/>
    <col min="36" max="36" width="32.125" style="1" bestFit="1" customWidth="1"/>
    <col min="37" max="16384" width="9" style="1"/>
  </cols>
  <sheetData>
    <row r="1" spans="1:38" x14ac:dyDescent="0.15">
      <c r="A1" s="1" t="s">
        <v>0</v>
      </c>
      <c r="B1" s="3" t="s">
        <v>5</v>
      </c>
      <c r="Z1" s="11"/>
      <c r="AA1" s="11"/>
      <c r="AK1" s="11"/>
      <c r="AL1" s="11"/>
    </row>
    <row r="2" spans="1:38" x14ac:dyDescent="0.15">
      <c r="A2" s="1" t="s">
        <v>1</v>
      </c>
      <c r="B2" s="4">
        <v>46112</v>
      </c>
      <c r="D2" s="1" t="s">
        <v>14</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row>
    <row r="4" spans="1:38" customFormat="1" ht="11.25" customHeight="1" x14ac:dyDescent="0.15">
      <c r="A4" s="740" t="s">
        <v>3</v>
      </c>
      <c r="B4" s="740" t="s">
        <v>6</v>
      </c>
      <c r="C4" s="740" t="s">
        <v>10</v>
      </c>
      <c r="D4" s="744" t="s">
        <v>15</v>
      </c>
      <c r="E4" s="744" t="s">
        <v>23</v>
      </c>
      <c r="F4" s="740" t="s">
        <v>32</v>
      </c>
      <c r="G4" s="744" t="s">
        <v>36</v>
      </c>
      <c r="H4" s="742" t="s">
        <v>39</v>
      </c>
      <c r="I4" s="742"/>
      <c r="J4" s="742" t="s">
        <v>42</v>
      </c>
      <c r="K4" s="742"/>
      <c r="L4" s="742" t="s">
        <v>43</v>
      </c>
      <c r="M4" s="754" t="s">
        <v>45</v>
      </c>
      <c r="N4" s="741" t="s">
        <v>46</v>
      </c>
      <c r="O4" s="741" t="s">
        <v>47</v>
      </c>
      <c r="P4" s="741" t="s">
        <v>48</v>
      </c>
      <c r="Q4" s="741" t="s">
        <v>49</v>
      </c>
      <c r="R4" s="746" t="s">
        <v>50</v>
      </c>
      <c r="S4" s="746" t="s">
        <v>51</v>
      </c>
      <c r="T4" s="740" t="s">
        <v>52</v>
      </c>
      <c r="U4" s="742" t="s">
        <v>54</v>
      </c>
      <c r="V4" s="754" t="s">
        <v>55</v>
      </c>
      <c r="W4" s="754" t="s">
        <v>56</v>
      </c>
      <c r="X4" s="754" t="s">
        <v>57</v>
      </c>
      <c r="Y4" s="754" t="s">
        <v>58</v>
      </c>
      <c r="Z4" s="752" t="s">
        <v>61</v>
      </c>
      <c r="AA4" s="752" t="s">
        <v>62</v>
      </c>
      <c r="AB4" s="752" t="s">
        <v>63</v>
      </c>
      <c r="AC4" s="752" t="s">
        <v>64</v>
      </c>
      <c r="AD4" s="752" t="s">
        <v>65</v>
      </c>
      <c r="AE4" s="752" t="s">
        <v>66</v>
      </c>
      <c r="AF4" s="752" t="s">
        <v>67</v>
      </c>
      <c r="AG4" s="752" t="s">
        <v>68</v>
      </c>
      <c r="AH4" s="752" t="s">
        <v>69</v>
      </c>
      <c r="AI4" s="752" t="s">
        <v>70</v>
      </c>
      <c r="AJ4" s="752" t="s">
        <v>71</v>
      </c>
    </row>
    <row r="5" spans="1:38" customFormat="1" ht="22.5" x14ac:dyDescent="0.15">
      <c r="A5" s="741"/>
      <c r="B5" s="741"/>
      <c r="C5" s="741"/>
      <c r="D5" s="745"/>
      <c r="E5" s="745"/>
      <c r="F5" s="745"/>
      <c r="G5" s="745"/>
      <c r="H5" s="5" t="s">
        <v>40</v>
      </c>
      <c r="I5" s="5" t="s">
        <v>41</v>
      </c>
      <c r="J5" s="5" t="s">
        <v>40</v>
      </c>
      <c r="K5" s="5" t="s">
        <v>41</v>
      </c>
      <c r="L5" s="743"/>
      <c r="M5" s="755"/>
      <c r="N5" s="748"/>
      <c r="O5" s="748"/>
      <c r="P5" s="748"/>
      <c r="Q5" s="748"/>
      <c r="R5" s="756"/>
      <c r="S5" s="756"/>
      <c r="T5" s="741"/>
      <c r="U5" s="743"/>
      <c r="V5" s="755"/>
      <c r="W5" s="755"/>
      <c r="X5" s="755"/>
      <c r="Y5" s="755"/>
      <c r="Z5" s="753"/>
      <c r="AA5" s="753"/>
      <c r="AB5" s="753"/>
      <c r="AC5" s="753"/>
      <c r="AD5" s="753"/>
      <c r="AE5" s="753"/>
      <c r="AF5" s="753"/>
      <c r="AG5" s="753"/>
      <c r="AH5" s="753"/>
      <c r="AI5" s="753"/>
      <c r="AJ5" s="753"/>
    </row>
    <row r="6" spans="1:38" x14ac:dyDescent="0.15">
      <c r="A6" s="2" t="s">
        <v>4</v>
      </c>
      <c r="B6" s="2" t="s">
        <v>7</v>
      </c>
      <c r="C6" s="2" t="s">
        <v>11</v>
      </c>
      <c r="D6" s="2" t="s">
        <v>16</v>
      </c>
      <c r="E6" s="2" t="s">
        <v>24</v>
      </c>
      <c r="F6" s="2" t="s">
        <v>7</v>
      </c>
      <c r="G6" s="2" t="s">
        <v>37</v>
      </c>
      <c r="H6" s="6">
        <v>0</v>
      </c>
      <c r="I6" s="6">
        <v>0</v>
      </c>
      <c r="J6" s="6">
        <v>0</v>
      </c>
      <c r="K6" s="6">
        <v>0</v>
      </c>
      <c r="L6" s="2" t="s">
        <v>7</v>
      </c>
      <c r="M6" s="6">
        <v>0</v>
      </c>
      <c r="N6" s="8" t="s">
        <v>7</v>
      </c>
      <c r="O6" s="8" t="s">
        <v>7</v>
      </c>
      <c r="P6" s="2" t="s">
        <v>7</v>
      </c>
      <c r="Q6" s="9">
        <v>0</v>
      </c>
      <c r="R6" s="10">
        <v>0</v>
      </c>
      <c r="S6" s="9">
        <v>0</v>
      </c>
      <c r="T6" s="2" t="s">
        <v>53</v>
      </c>
      <c r="U6" s="6">
        <v>0</v>
      </c>
      <c r="V6" s="9">
        <v>100</v>
      </c>
      <c r="W6" s="9">
        <v>1</v>
      </c>
      <c r="X6" s="9">
        <v>1</v>
      </c>
      <c r="Y6" s="2" t="s">
        <v>7</v>
      </c>
      <c r="Z6" s="12">
        <v>0</v>
      </c>
      <c r="AA6" s="13">
        <v>0</v>
      </c>
      <c r="AB6" s="12">
        <v>-3938</v>
      </c>
      <c r="AC6" s="13">
        <v>1</v>
      </c>
      <c r="AD6" s="14">
        <v>1</v>
      </c>
      <c r="AE6" s="12">
        <v>0</v>
      </c>
      <c r="AF6" s="12">
        <v>0</v>
      </c>
      <c r="AG6" s="12">
        <v>0</v>
      </c>
      <c r="AH6" s="12">
        <v>-3938</v>
      </c>
      <c r="AI6" s="12">
        <v>0</v>
      </c>
      <c r="AJ6" s="15" t="s">
        <v>7</v>
      </c>
    </row>
    <row r="7" spans="1:38" x14ac:dyDescent="0.15">
      <c r="A7" s="2" t="s">
        <v>4</v>
      </c>
      <c r="B7" s="2" t="s">
        <v>7</v>
      </c>
      <c r="C7" s="2" t="s">
        <v>11</v>
      </c>
      <c r="D7" s="2" t="s">
        <v>17</v>
      </c>
      <c r="E7" s="2" t="s">
        <v>25</v>
      </c>
      <c r="F7" s="2" t="s">
        <v>7</v>
      </c>
      <c r="G7" s="2" t="s">
        <v>37</v>
      </c>
      <c r="H7" s="6">
        <v>0</v>
      </c>
      <c r="I7" s="6">
        <v>0</v>
      </c>
      <c r="J7" s="6">
        <v>0</v>
      </c>
      <c r="K7" s="6">
        <v>0</v>
      </c>
      <c r="L7" s="2" t="s">
        <v>7</v>
      </c>
      <c r="M7" s="6">
        <v>0</v>
      </c>
      <c r="N7" s="8" t="s">
        <v>7</v>
      </c>
      <c r="O7" s="8" t="s">
        <v>7</v>
      </c>
      <c r="P7" s="2" t="s">
        <v>7</v>
      </c>
      <c r="Q7" s="9">
        <v>0</v>
      </c>
      <c r="R7" s="10">
        <v>0</v>
      </c>
      <c r="S7" s="9">
        <v>0</v>
      </c>
      <c r="T7" s="2" t="s">
        <v>53</v>
      </c>
      <c r="U7" s="6">
        <v>0</v>
      </c>
      <c r="V7" s="9">
        <v>100</v>
      </c>
      <c r="W7" s="9">
        <v>1</v>
      </c>
      <c r="X7" s="9">
        <v>1</v>
      </c>
      <c r="Y7" s="2" t="s">
        <v>7</v>
      </c>
      <c r="Z7" s="12">
        <v>0</v>
      </c>
      <c r="AA7" s="13">
        <v>0</v>
      </c>
      <c r="AB7" s="12">
        <v>-19691</v>
      </c>
      <c r="AC7" s="13">
        <v>1</v>
      </c>
      <c r="AD7" s="14">
        <v>1</v>
      </c>
      <c r="AE7" s="12">
        <v>0</v>
      </c>
      <c r="AF7" s="12">
        <v>0</v>
      </c>
      <c r="AG7" s="12">
        <v>0</v>
      </c>
      <c r="AH7" s="12">
        <v>-19691</v>
      </c>
      <c r="AI7" s="12">
        <v>0</v>
      </c>
      <c r="AJ7" s="15" t="s">
        <v>7</v>
      </c>
    </row>
    <row r="8" spans="1:38" x14ac:dyDescent="0.15">
      <c r="A8" s="2" t="s">
        <v>4</v>
      </c>
      <c r="B8" s="2" t="s">
        <v>7</v>
      </c>
      <c r="C8" s="2" t="s">
        <v>11</v>
      </c>
      <c r="D8" s="2" t="s">
        <v>18</v>
      </c>
      <c r="E8" s="2" t="s">
        <v>26</v>
      </c>
      <c r="F8" s="2" t="s">
        <v>7</v>
      </c>
      <c r="G8" s="2" t="s">
        <v>37</v>
      </c>
      <c r="H8" s="6">
        <v>0</v>
      </c>
      <c r="I8" s="6">
        <v>0</v>
      </c>
      <c r="J8" s="6">
        <v>0</v>
      </c>
      <c r="K8" s="6">
        <v>0</v>
      </c>
      <c r="L8" s="2" t="s">
        <v>7</v>
      </c>
      <c r="M8" s="6">
        <v>0</v>
      </c>
      <c r="N8" s="8" t="s">
        <v>7</v>
      </c>
      <c r="O8" s="8" t="s">
        <v>7</v>
      </c>
      <c r="P8" s="2" t="s">
        <v>7</v>
      </c>
      <c r="Q8" s="9">
        <v>0</v>
      </c>
      <c r="R8" s="10">
        <v>0</v>
      </c>
      <c r="S8" s="9">
        <v>0</v>
      </c>
      <c r="T8" s="2" t="s">
        <v>53</v>
      </c>
      <c r="U8" s="6">
        <v>0</v>
      </c>
      <c r="V8" s="9">
        <v>100</v>
      </c>
      <c r="W8" s="9">
        <v>1</v>
      </c>
      <c r="X8" s="9">
        <v>1</v>
      </c>
      <c r="Y8" s="2" t="s">
        <v>7</v>
      </c>
      <c r="Z8" s="12">
        <v>0</v>
      </c>
      <c r="AA8" s="13">
        <v>0</v>
      </c>
      <c r="AB8" s="12">
        <v>-586</v>
      </c>
      <c r="AC8" s="13">
        <v>1</v>
      </c>
      <c r="AD8" s="14">
        <v>1</v>
      </c>
      <c r="AE8" s="12">
        <v>0</v>
      </c>
      <c r="AF8" s="12">
        <v>0</v>
      </c>
      <c r="AG8" s="12">
        <v>0</v>
      </c>
      <c r="AH8" s="12">
        <v>-586</v>
      </c>
      <c r="AI8" s="12">
        <v>0</v>
      </c>
      <c r="AJ8" s="15" t="s">
        <v>7</v>
      </c>
    </row>
    <row r="9" spans="1:38" x14ac:dyDescent="0.15">
      <c r="A9" s="2" t="s">
        <v>4</v>
      </c>
      <c r="B9" s="2" t="s">
        <v>7</v>
      </c>
      <c r="C9" s="2" t="s">
        <v>11</v>
      </c>
      <c r="D9" s="2" t="s">
        <v>19</v>
      </c>
      <c r="E9" s="2" t="s">
        <v>27</v>
      </c>
      <c r="F9" s="2" t="s">
        <v>7</v>
      </c>
      <c r="G9" s="2" t="s">
        <v>37</v>
      </c>
      <c r="H9" s="6">
        <v>0</v>
      </c>
      <c r="I9" s="6">
        <v>0</v>
      </c>
      <c r="J9" s="6">
        <v>0</v>
      </c>
      <c r="K9" s="6">
        <v>0</v>
      </c>
      <c r="L9" s="2" t="s">
        <v>7</v>
      </c>
      <c r="M9" s="6">
        <v>0</v>
      </c>
      <c r="N9" s="8" t="s">
        <v>7</v>
      </c>
      <c r="O9" s="8" t="s">
        <v>7</v>
      </c>
      <c r="P9" s="2" t="s">
        <v>7</v>
      </c>
      <c r="Q9" s="9">
        <v>0</v>
      </c>
      <c r="R9" s="10">
        <v>0</v>
      </c>
      <c r="S9" s="9">
        <v>0</v>
      </c>
      <c r="T9" s="2" t="s">
        <v>53</v>
      </c>
      <c r="U9" s="6">
        <v>0</v>
      </c>
      <c r="V9" s="9">
        <v>100</v>
      </c>
      <c r="W9" s="9">
        <v>1</v>
      </c>
      <c r="X9" s="9">
        <v>1</v>
      </c>
      <c r="Y9" s="2" t="s">
        <v>7</v>
      </c>
      <c r="Z9" s="12">
        <v>0</v>
      </c>
      <c r="AA9" s="13">
        <v>0</v>
      </c>
      <c r="AB9" s="12">
        <v>-3575</v>
      </c>
      <c r="AC9" s="13">
        <v>1</v>
      </c>
      <c r="AD9" s="14">
        <v>1</v>
      </c>
      <c r="AE9" s="12">
        <v>0</v>
      </c>
      <c r="AF9" s="12">
        <v>0</v>
      </c>
      <c r="AG9" s="12">
        <v>0</v>
      </c>
      <c r="AH9" s="12">
        <v>-3575</v>
      </c>
      <c r="AI9" s="12">
        <v>0</v>
      </c>
      <c r="AJ9" s="15" t="s">
        <v>7</v>
      </c>
    </row>
    <row r="10" spans="1:38" x14ac:dyDescent="0.15">
      <c r="A10" s="2" t="s">
        <v>4</v>
      </c>
      <c r="B10" s="2" t="s">
        <v>7</v>
      </c>
      <c r="C10" s="2" t="s">
        <v>11</v>
      </c>
      <c r="D10" s="2" t="s">
        <v>20</v>
      </c>
      <c r="E10" s="2" t="s">
        <v>28</v>
      </c>
      <c r="F10" s="2" t="s">
        <v>7</v>
      </c>
      <c r="G10" s="2" t="s">
        <v>37</v>
      </c>
      <c r="H10" s="6">
        <v>0</v>
      </c>
      <c r="I10" s="6">
        <v>0</v>
      </c>
      <c r="J10" s="6">
        <v>0</v>
      </c>
      <c r="K10" s="6">
        <v>0</v>
      </c>
      <c r="L10" s="2" t="s">
        <v>7</v>
      </c>
      <c r="M10" s="6">
        <v>0</v>
      </c>
      <c r="N10" s="8" t="s">
        <v>7</v>
      </c>
      <c r="O10" s="8" t="s">
        <v>7</v>
      </c>
      <c r="P10" s="2" t="s">
        <v>7</v>
      </c>
      <c r="Q10" s="9">
        <v>0</v>
      </c>
      <c r="R10" s="10">
        <v>0</v>
      </c>
      <c r="S10" s="9">
        <v>0</v>
      </c>
      <c r="T10" s="2" t="s">
        <v>53</v>
      </c>
      <c r="U10" s="6">
        <v>0</v>
      </c>
      <c r="V10" s="9">
        <v>27.293713749344654</v>
      </c>
      <c r="W10" s="9">
        <v>1</v>
      </c>
      <c r="X10" s="9">
        <v>1</v>
      </c>
      <c r="Y10" s="2" t="s">
        <v>7</v>
      </c>
      <c r="Z10" s="12">
        <v>0</v>
      </c>
      <c r="AA10" s="13">
        <v>0</v>
      </c>
      <c r="AB10" s="12">
        <v>-282.48993730571721</v>
      </c>
      <c r="AC10" s="13">
        <v>1</v>
      </c>
      <c r="AD10" s="14">
        <v>1</v>
      </c>
      <c r="AE10" s="12">
        <v>0</v>
      </c>
      <c r="AF10" s="12">
        <v>0</v>
      </c>
      <c r="AG10" s="12">
        <v>0</v>
      </c>
      <c r="AH10" s="12">
        <v>-282.48993730571721</v>
      </c>
      <c r="AI10" s="12">
        <v>0</v>
      </c>
      <c r="AJ10" s="15" t="s">
        <v>7</v>
      </c>
    </row>
    <row r="11" spans="1:38" x14ac:dyDescent="0.15">
      <c r="A11" s="2" t="s">
        <v>4</v>
      </c>
      <c r="B11" s="2" t="s">
        <v>7</v>
      </c>
      <c r="C11" s="2" t="s">
        <v>11</v>
      </c>
      <c r="D11" s="2" t="s">
        <v>21</v>
      </c>
      <c r="E11" s="2" t="s">
        <v>29</v>
      </c>
      <c r="F11" s="2" t="s">
        <v>7</v>
      </c>
      <c r="G11" s="2" t="s">
        <v>37</v>
      </c>
      <c r="H11" s="6">
        <v>0</v>
      </c>
      <c r="I11" s="6">
        <v>0</v>
      </c>
      <c r="J11" s="6">
        <v>0</v>
      </c>
      <c r="K11" s="6">
        <v>0</v>
      </c>
      <c r="L11" s="2" t="s">
        <v>7</v>
      </c>
      <c r="M11" s="6">
        <v>0</v>
      </c>
      <c r="N11" s="8" t="s">
        <v>7</v>
      </c>
      <c r="O11" s="8" t="s">
        <v>7</v>
      </c>
      <c r="P11" s="2" t="s">
        <v>7</v>
      </c>
      <c r="Q11" s="9">
        <v>0</v>
      </c>
      <c r="R11" s="10">
        <v>0</v>
      </c>
      <c r="S11" s="9">
        <v>0</v>
      </c>
      <c r="T11" s="2" t="s">
        <v>53</v>
      </c>
      <c r="U11" s="6">
        <v>0</v>
      </c>
      <c r="V11" s="9">
        <v>100</v>
      </c>
      <c r="W11" s="9">
        <v>1</v>
      </c>
      <c r="X11" s="9">
        <v>1</v>
      </c>
      <c r="Y11" s="2" t="s">
        <v>7</v>
      </c>
      <c r="Z11" s="12">
        <v>0</v>
      </c>
      <c r="AA11" s="13">
        <v>0</v>
      </c>
      <c r="AB11" s="12">
        <v>-60186</v>
      </c>
      <c r="AC11" s="13">
        <v>1</v>
      </c>
      <c r="AD11" s="14">
        <v>1</v>
      </c>
      <c r="AE11" s="12">
        <v>0</v>
      </c>
      <c r="AF11" s="12">
        <v>0</v>
      </c>
      <c r="AG11" s="12">
        <v>0</v>
      </c>
      <c r="AH11" s="12">
        <v>-60186</v>
      </c>
      <c r="AI11" s="12">
        <v>0</v>
      </c>
      <c r="AJ11" s="15" t="s">
        <v>7</v>
      </c>
    </row>
    <row r="12" spans="1:38" x14ac:dyDescent="0.15">
      <c r="A12" s="2" t="s">
        <v>4</v>
      </c>
      <c r="B12" s="2" t="s">
        <v>8</v>
      </c>
      <c r="C12" s="2" t="s">
        <v>12</v>
      </c>
      <c r="D12" s="2" t="s">
        <v>22</v>
      </c>
      <c r="E12" s="2" t="s">
        <v>30</v>
      </c>
      <c r="F12" s="2" t="s">
        <v>33</v>
      </c>
      <c r="G12" s="2" t="s">
        <v>38</v>
      </c>
      <c r="H12" s="6">
        <v>0</v>
      </c>
      <c r="I12" s="6">
        <v>16807.44163313269</v>
      </c>
      <c r="J12" s="6">
        <v>0</v>
      </c>
      <c r="K12" s="6">
        <v>16807.44163313269</v>
      </c>
      <c r="L12" s="2" t="s">
        <v>44</v>
      </c>
      <c r="M12" s="6">
        <v>840372.08165663446</v>
      </c>
      <c r="N12" s="8" t="s">
        <v>7</v>
      </c>
      <c r="O12" s="8" t="s">
        <v>7</v>
      </c>
      <c r="P12" s="2" t="s">
        <v>7</v>
      </c>
      <c r="Q12" s="9">
        <v>0</v>
      </c>
      <c r="R12" s="10">
        <v>0</v>
      </c>
      <c r="S12" s="9">
        <v>0</v>
      </c>
      <c r="T12" s="2" t="s">
        <v>53</v>
      </c>
      <c r="U12" s="6">
        <v>840372.08165663446</v>
      </c>
      <c r="V12" s="9">
        <v>27.293713749344654</v>
      </c>
      <c r="W12" s="9">
        <v>1</v>
      </c>
      <c r="X12" s="9">
        <v>1</v>
      </c>
      <c r="Y12" s="2" t="s">
        <v>59</v>
      </c>
      <c r="Z12" s="12">
        <v>0</v>
      </c>
      <c r="AA12" s="13">
        <v>0</v>
      </c>
      <c r="AB12" s="12">
        <v>840372.08165663446</v>
      </c>
      <c r="AC12" s="13">
        <v>1</v>
      </c>
      <c r="AD12" s="14">
        <v>183.41</v>
      </c>
      <c r="AE12" s="12">
        <v>0</v>
      </c>
      <c r="AF12" s="12">
        <v>0</v>
      </c>
      <c r="AG12" s="12">
        <v>0</v>
      </c>
      <c r="AH12" s="12">
        <v>840372.08165663446</v>
      </c>
      <c r="AI12" s="12">
        <v>0</v>
      </c>
      <c r="AJ12" s="15" t="s">
        <v>72</v>
      </c>
    </row>
    <row r="13" spans="1:38" x14ac:dyDescent="0.15">
      <c r="A13" s="2" t="s">
        <v>4</v>
      </c>
      <c r="B13" s="2" t="s">
        <v>9</v>
      </c>
      <c r="C13" s="2" t="s">
        <v>13</v>
      </c>
      <c r="D13" s="2" t="s">
        <v>22</v>
      </c>
      <c r="E13" s="2" t="s">
        <v>30</v>
      </c>
      <c r="F13" s="2" t="s">
        <v>34</v>
      </c>
      <c r="G13" s="2" t="s">
        <v>38</v>
      </c>
      <c r="H13" s="6">
        <v>0</v>
      </c>
      <c r="I13" s="6">
        <v>39283.24173772928</v>
      </c>
      <c r="J13" s="6">
        <v>0</v>
      </c>
      <c r="K13" s="6">
        <v>39283.24173772928</v>
      </c>
      <c r="L13" s="2" t="s">
        <v>44</v>
      </c>
      <c r="M13" s="6">
        <v>1964162.0868864639</v>
      </c>
      <c r="N13" s="8" t="s">
        <v>7</v>
      </c>
      <c r="O13" s="8" t="s">
        <v>7</v>
      </c>
      <c r="P13" s="2" t="s">
        <v>7</v>
      </c>
      <c r="Q13" s="9">
        <v>0</v>
      </c>
      <c r="R13" s="10">
        <v>0</v>
      </c>
      <c r="S13" s="9">
        <v>0</v>
      </c>
      <c r="T13" s="2" t="s">
        <v>53</v>
      </c>
      <c r="U13" s="6">
        <v>1964162.0868864639</v>
      </c>
      <c r="V13" s="9">
        <v>27.293713749344654</v>
      </c>
      <c r="W13" s="9">
        <v>1</v>
      </c>
      <c r="X13" s="9">
        <v>1</v>
      </c>
      <c r="Y13" s="2" t="s">
        <v>60</v>
      </c>
      <c r="Z13" s="12">
        <v>0</v>
      </c>
      <c r="AA13" s="13">
        <v>0</v>
      </c>
      <c r="AB13" s="12">
        <v>1964162.0868864639</v>
      </c>
      <c r="AC13" s="13">
        <v>1</v>
      </c>
      <c r="AD13" s="14">
        <v>159.88</v>
      </c>
      <c r="AE13" s="12">
        <v>0</v>
      </c>
      <c r="AF13" s="12">
        <v>0</v>
      </c>
      <c r="AG13" s="12">
        <v>0</v>
      </c>
      <c r="AH13" s="12">
        <v>1964162.0868864639</v>
      </c>
      <c r="AI13" s="12">
        <v>0</v>
      </c>
      <c r="AJ13" s="15" t="s">
        <v>72</v>
      </c>
    </row>
  </sheetData>
  <mergeCells count="34">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s>
  <phoneticPr fontId="4"/>
  <pageMargins left="0.39370078740157483" right="0.39370078740157483" top="0.39370078740157483" bottom="0.39370078740157483" header="0.19685039370078741" footer="0.19685039370078741"/>
  <pageSetup paperSize="8" scale="41"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2026-04-10T02:37:16Z</dcterms:created>
  <dcterms:modified xsi:type="dcterms:W3CDTF">2026-04-10T02:37:16Z</dcterms:modified>
</cp:coreProperties>
</file>